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ad15087d2a1dbdde/Anyagok/VB2026/"/>
    </mc:Choice>
  </mc:AlternateContent>
  <xr:revisionPtr revIDLastSave="69" documentId="13_ncr:1_{34A967CF-DF50-436B-952D-BEB229053F1C}" xr6:coauthVersionLast="47" xr6:coauthVersionMax="47" xr10:uidLastSave="{488EF908-9076-4B10-B87A-8FF708144E33}"/>
  <bookViews>
    <workbookView xWindow="-120" yWindow="-120" windowWidth="29040" windowHeight="15720" xr2:uid="{912A3A55-5580-4BD1-8F56-189CE991A8A7}"/>
  </bookViews>
  <sheets>
    <sheet name="kérdések" sheetId="2" r:id="rId1"/>
    <sheet name="tippek" sheetId="1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BQ3" i="1" l="1"/>
  <c r="BQ4" i="1"/>
  <c r="BQ5" i="1"/>
  <c r="BQ6" i="1"/>
  <c r="BQ7" i="1"/>
  <c r="BQ8" i="1"/>
  <c r="BQ9" i="1"/>
  <c r="BQ10" i="1"/>
  <c r="BQ11" i="1"/>
  <c r="BQ12" i="1"/>
  <c r="BQ13" i="1"/>
  <c r="BQ2" i="1"/>
  <c r="AI18" i="1"/>
  <c r="AJ13" i="1"/>
  <c r="BW2" i="1"/>
  <c r="BW3" i="1"/>
  <c r="BW4" i="1"/>
  <c r="BW5" i="1"/>
  <c r="BW6" i="1"/>
  <c r="BW7" i="1"/>
  <c r="BW8" i="1"/>
  <c r="BW9" i="1"/>
  <c r="BW10" i="1"/>
  <c r="BW11" i="1"/>
  <c r="BW12" i="1"/>
  <c r="BW13" i="1"/>
  <c r="C2" i="1"/>
  <c r="F2" i="1"/>
  <c r="I2" i="1"/>
  <c r="C3" i="1"/>
  <c r="F3" i="1"/>
  <c r="I3" i="1"/>
  <c r="C4" i="1"/>
  <c r="F4" i="1"/>
  <c r="I4" i="1"/>
  <c r="C5" i="1"/>
  <c r="F5" i="1"/>
  <c r="I5" i="1"/>
  <c r="BT13" i="1"/>
  <c r="BT12" i="1"/>
  <c r="BT11" i="1"/>
  <c r="BT10" i="1"/>
  <c r="BT9" i="1"/>
  <c r="BT8" i="1"/>
  <c r="BT7" i="1"/>
  <c r="BT6" i="1"/>
  <c r="BT5" i="1"/>
  <c r="BT4" i="1"/>
  <c r="BT3" i="1"/>
  <c r="BT2" i="1"/>
  <c r="BN13" i="1"/>
  <c r="BN12" i="1"/>
  <c r="BN11" i="1"/>
  <c r="BN10" i="1"/>
  <c r="BN9" i="1"/>
  <c r="BN8" i="1"/>
  <c r="BN7" i="1"/>
  <c r="BN6" i="1"/>
  <c r="BN5" i="1"/>
  <c r="BN4" i="1"/>
  <c r="BN3" i="1"/>
  <c r="BN2" i="1"/>
  <c r="BK13" i="1"/>
  <c r="BK12" i="1"/>
  <c r="BK11" i="1"/>
  <c r="BK10" i="1"/>
  <c r="BK9" i="1"/>
  <c r="BK8" i="1"/>
  <c r="BK7" i="1"/>
  <c r="BK6" i="1"/>
  <c r="BK5" i="1"/>
  <c r="BK4" i="1"/>
  <c r="BK3" i="1"/>
  <c r="BK2" i="1"/>
  <c r="BH13" i="1"/>
  <c r="BH12" i="1"/>
  <c r="BH11" i="1"/>
  <c r="BH10" i="1"/>
  <c r="BH9" i="1"/>
  <c r="BH8" i="1"/>
  <c r="BH7" i="1"/>
  <c r="BH6" i="1"/>
  <c r="BH5" i="1"/>
  <c r="BH4" i="1"/>
  <c r="BH3" i="1"/>
  <c r="BH2" i="1"/>
  <c r="BE13" i="1"/>
  <c r="BE12" i="1"/>
  <c r="BE11" i="1"/>
  <c r="BE10" i="1"/>
  <c r="BE9" i="1"/>
  <c r="BE8" i="1"/>
  <c r="BE7" i="1"/>
  <c r="BE6" i="1"/>
  <c r="BE5" i="1"/>
  <c r="BE4" i="1"/>
  <c r="BE3" i="1"/>
  <c r="BE2" i="1"/>
  <c r="BB13" i="1"/>
  <c r="BB12" i="1"/>
  <c r="BB11" i="1"/>
  <c r="BB10" i="1"/>
  <c r="BB9" i="1"/>
  <c r="BB8" i="1"/>
  <c r="BB7" i="1"/>
  <c r="BB6" i="1"/>
  <c r="BB5" i="1"/>
  <c r="BB4" i="1"/>
  <c r="BB3" i="1"/>
  <c r="BB2" i="1"/>
  <c r="AY13" i="1"/>
  <c r="AY12" i="1"/>
  <c r="AY11" i="1"/>
  <c r="AY10" i="1"/>
  <c r="AY9" i="1"/>
  <c r="AY8" i="1"/>
  <c r="AY7" i="1"/>
  <c r="AY6" i="1"/>
  <c r="AY5" i="1"/>
  <c r="AY4" i="1"/>
  <c r="AY3" i="1"/>
  <c r="AY2" i="1"/>
  <c r="AV13" i="1"/>
  <c r="AV12" i="1"/>
  <c r="AV11" i="1"/>
  <c r="AV10" i="1"/>
  <c r="AV9" i="1"/>
  <c r="AV8" i="1"/>
  <c r="AV7" i="1"/>
  <c r="AV6" i="1"/>
  <c r="AV5" i="1"/>
  <c r="AV4" i="1"/>
  <c r="AV3" i="1"/>
  <c r="AV2" i="1"/>
  <c r="AS13" i="1"/>
  <c r="AS12" i="1"/>
  <c r="AS11" i="1"/>
  <c r="AS10" i="1"/>
  <c r="AS9" i="1"/>
  <c r="AS8" i="1"/>
  <c r="AS7" i="1"/>
  <c r="AS6" i="1"/>
  <c r="AS5" i="1"/>
  <c r="AS4" i="1"/>
  <c r="AS3" i="1"/>
  <c r="AS2" i="1"/>
  <c r="AP13" i="1"/>
  <c r="AP12" i="1"/>
  <c r="AP11" i="1"/>
  <c r="AP10" i="1"/>
  <c r="AP9" i="1"/>
  <c r="AP8" i="1"/>
  <c r="AP7" i="1"/>
  <c r="AP6" i="1"/>
  <c r="AP5" i="1"/>
  <c r="AP4" i="1"/>
  <c r="AP3" i="1"/>
  <c r="AP2" i="1"/>
  <c r="AM13" i="1"/>
  <c r="AM12" i="1"/>
  <c r="AM11" i="1"/>
  <c r="AM10" i="1"/>
  <c r="AM9" i="1"/>
  <c r="AM8" i="1"/>
  <c r="AM7" i="1"/>
  <c r="AM6" i="1"/>
  <c r="AM5" i="1"/>
  <c r="AM4" i="1"/>
  <c r="AM3" i="1"/>
  <c r="AM2" i="1"/>
  <c r="AG13" i="1"/>
  <c r="AG12" i="1"/>
  <c r="AG11" i="1"/>
  <c r="AG10" i="1"/>
  <c r="AG9" i="1"/>
  <c r="AG8" i="1"/>
  <c r="AG7" i="1"/>
  <c r="AG6" i="1"/>
  <c r="AG5" i="1"/>
  <c r="AG4" i="1"/>
  <c r="AG3" i="1"/>
  <c r="AG2" i="1"/>
  <c r="AD13" i="1"/>
  <c r="AD12" i="1"/>
  <c r="AD11" i="1"/>
  <c r="AD10" i="1"/>
  <c r="AD9" i="1"/>
  <c r="AD8" i="1"/>
  <c r="AD7" i="1"/>
  <c r="AD6" i="1"/>
  <c r="AD5" i="1"/>
  <c r="AD4" i="1"/>
  <c r="AD3" i="1"/>
  <c r="AD2" i="1"/>
  <c r="AA13" i="1"/>
  <c r="AA12" i="1"/>
  <c r="AA11" i="1"/>
  <c r="AA10" i="1"/>
  <c r="AA9" i="1"/>
  <c r="AA8" i="1"/>
  <c r="AA7" i="1"/>
  <c r="AA6" i="1"/>
  <c r="AA5" i="1"/>
  <c r="AA4" i="1"/>
  <c r="AA3" i="1"/>
  <c r="AA2" i="1"/>
  <c r="X13" i="1"/>
  <c r="X12" i="1"/>
  <c r="X11" i="1"/>
  <c r="X10" i="1"/>
  <c r="X9" i="1"/>
  <c r="X8" i="1"/>
  <c r="X7" i="1"/>
  <c r="X6" i="1"/>
  <c r="X5" i="1"/>
  <c r="X4" i="1"/>
  <c r="X3" i="1"/>
  <c r="X2" i="1"/>
  <c r="U13" i="1"/>
  <c r="U12" i="1"/>
  <c r="U11" i="1"/>
  <c r="U10" i="1"/>
  <c r="U9" i="1"/>
  <c r="U8" i="1"/>
  <c r="U7" i="1"/>
  <c r="U6" i="1"/>
  <c r="U5" i="1"/>
  <c r="U4" i="1"/>
  <c r="U3" i="1"/>
  <c r="U2" i="1"/>
  <c r="R13" i="1"/>
  <c r="R12" i="1"/>
  <c r="R11" i="1"/>
  <c r="R10" i="1"/>
  <c r="R9" i="1"/>
  <c r="R8" i="1"/>
  <c r="R7" i="1"/>
  <c r="R6" i="1"/>
  <c r="R5" i="1"/>
  <c r="R4" i="1"/>
  <c r="R3" i="1"/>
  <c r="R2" i="1"/>
  <c r="O13" i="1"/>
  <c r="O12" i="1"/>
  <c r="O11" i="1"/>
  <c r="O10" i="1"/>
  <c r="O9" i="1"/>
  <c r="O8" i="1"/>
  <c r="O7" i="1"/>
  <c r="O6" i="1"/>
  <c r="O5" i="1"/>
  <c r="O4" i="1"/>
  <c r="O3" i="1"/>
  <c r="O2" i="1"/>
  <c r="L13" i="1"/>
  <c r="L12" i="1"/>
  <c r="L11" i="1"/>
  <c r="L10" i="1"/>
  <c r="L9" i="1"/>
  <c r="L8" i="1"/>
  <c r="L7" i="1"/>
  <c r="L6" i="1"/>
  <c r="L5" i="1"/>
  <c r="L4" i="1"/>
  <c r="L3" i="1"/>
  <c r="L2" i="1"/>
  <c r="I13" i="1"/>
  <c r="I12" i="1"/>
  <c r="I11" i="1"/>
  <c r="I10" i="1"/>
  <c r="I9" i="1"/>
  <c r="I8" i="1"/>
  <c r="I7" i="1"/>
  <c r="I6" i="1"/>
  <c r="F6" i="1"/>
  <c r="F7" i="1"/>
  <c r="F8" i="1"/>
  <c r="F9" i="1"/>
  <c r="F10" i="1"/>
  <c r="F11" i="1"/>
  <c r="F12" i="1"/>
  <c r="F13" i="1"/>
  <c r="C6" i="1"/>
  <c r="C7" i="1"/>
  <c r="C8" i="1"/>
  <c r="C9" i="1"/>
  <c r="C10" i="1"/>
  <c r="C11" i="1"/>
  <c r="C12" i="1"/>
  <c r="C13" i="1"/>
  <c r="AJ7" i="1" l="1"/>
  <c r="AJ9" i="1"/>
  <c r="AJ2" i="1"/>
  <c r="AJ10" i="1"/>
  <c r="AJ6" i="1"/>
  <c r="AJ8" i="1"/>
  <c r="AJ3" i="1"/>
  <c r="AJ11" i="1"/>
  <c r="AJ4" i="1"/>
  <c r="AJ12" i="1"/>
  <c r="AJ5" i="1"/>
  <c r="Y13" i="1" a="1"/>
  <c r="Y13" i="1" s="1"/>
  <c r="AQ7" i="1" a="1"/>
  <c r="AQ7" i="1" s="1"/>
  <c r="M5" i="1" a="1"/>
  <c r="M5" i="1" s="1"/>
  <c r="P5" i="1" a="1"/>
  <c r="P5" i="1" s="1"/>
  <c r="D5" i="1" a="1"/>
  <c r="D5" i="1" s="1"/>
  <c r="S5" i="1" a="1"/>
  <c r="S5" i="1" s="1"/>
  <c r="J5" i="1" a="1"/>
  <c r="J5" i="1" s="1"/>
  <c r="G5" i="1" a="1"/>
  <c r="G5" i="1" s="1"/>
  <c r="V13" i="1" a="1"/>
  <c r="V13" i="1" s="1"/>
  <c r="AT8" i="1" a="1"/>
  <c r="AT8" i="1" s="1"/>
  <c r="AN12" i="1" a="1"/>
  <c r="AN12" i="1" s="1"/>
  <c r="BR12" i="1" a="1"/>
  <c r="BR12" i="1" s="1"/>
  <c r="D8" i="1" a="1"/>
  <c r="D8" i="1" s="1"/>
  <c r="J13" i="1" a="1"/>
  <c r="J13" i="1" s="1"/>
  <c r="S8" i="1" a="1"/>
  <c r="S8" i="1" s="1"/>
  <c r="M9" i="1" a="1"/>
  <c r="M9" i="1" s="1"/>
  <c r="AZ9" i="1" a="1"/>
  <c r="AZ9" i="1" s="1"/>
  <c r="BU13" i="1" a="1"/>
  <c r="BU13" i="1" s="1"/>
  <c r="AN11" i="1" a="1"/>
  <c r="AN11" i="1" s="1"/>
  <c r="AN3" i="1" a="1"/>
  <c r="AN3" i="1" s="1"/>
  <c r="AN10" i="1" a="1"/>
  <c r="AN10" i="1" s="1"/>
  <c r="AN2" i="1" a="1"/>
  <c r="AN2" i="1" s="1"/>
  <c r="AN9" i="1" a="1"/>
  <c r="AN9" i="1" s="1"/>
  <c r="AN8" i="1" a="1"/>
  <c r="AN8" i="1" s="1"/>
  <c r="AN13" i="1" a="1"/>
  <c r="AN13" i="1" s="1"/>
  <c r="AN5" i="1" a="1"/>
  <c r="AN5" i="1" s="1"/>
  <c r="BC11" i="1" a="1"/>
  <c r="BC11" i="1" s="1"/>
  <c r="BC3" i="1" a="1"/>
  <c r="BC3" i="1" s="1"/>
  <c r="BF2" i="1" a="1"/>
  <c r="BF2" i="1" s="1"/>
  <c r="BF10" i="1" a="1"/>
  <c r="BF10" i="1" s="1"/>
  <c r="BI9" i="1" a="1"/>
  <c r="BI9" i="1" s="1"/>
  <c r="BL10" i="1" a="1"/>
  <c r="BL10" i="1" s="1"/>
  <c r="BL2" i="1" a="1"/>
  <c r="BL2" i="1" s="1"/>
  <c r="BL6" i="1" a="1"/>
  <c r="BL6" i="1" s="1"/>
  <c r="BL9" i="1" a="1"/>
  <c r="BL9" i="1" s="1"/>
  <c r="BL8" i="1" a="1"/>
  <c r="BL8" i="1" s="1"/>
  <c r="BL7" i="1" a="1"/>
  <c r="BL7" i="1" s="1"/>
  <c r="BL12" i="1" a="1"/>
  <c r="BL12" i="1" s="1"/>
  <c r="BL4" i="1" a="1"/>
  <c r="BL4" i="1" s="1"/>
  <c r="BX12" i="1" a="1"/>
  <c r="BX12" i="1" s="1"/>
  <c r="BX4" i="1" a="1"/>
  <c r="BX4" i="1" s="1"/>
  <c r="M10" i="1" a="1"/>
  <c r="M10" i="1" s="1"/>
  <c r="P8" i="1" a="1"/>
  <c r="P8" i="1" s="1"/>
  <c r="AB3" i="1" a="1"/>
  <c r="AB3" i="1" s="1"/>
  <c r="AQ5" i="1" a="1"/>
  <c r="AQ5" i="1" s="1"/>
  <c r="AT3" i="1" a="1"/>
  <c r="AT3" i="1" s="1"/>
  <c r="AW13" i="1" a="1"/>
  <c r="AW13" i="1" s="1"/>
  <c r="AZ11" i="1" a="1"/>
  <c r="AZ11" i="1" s="1"/>
  <c r="BC10" i="1" a="1"/>
  <c r="BC10" i="1" s="1"/>
  <c r="BO4" i="1" a="1"/>
  <c r="BO4" i="1" s="1"/>
  <c r="BR7" i="1" a="1"/>
  <c r="BR7" i="1" s="1"/>
  <c r="BU5" i="1" a="1"/>
  <c r="BU5" i="1" s="1"/>
  <c r="BX11" i="1" a="1"/>
  <c r="BX11" i="1" s="1"/>
  <c r="S12" i="1" a="1"/>
  <c r="S12" i="1" s="1"/>
  <c r="S4" i="1" a="1"/>
  <c r="S4" i="1" s="1"/>
  <c r="S11" i="1" a="1"/>
  <c r="S11" i="1" s="1"/>
  <c r="S3" i="1" a="1"/>
  <c r="S3" i="1" s="1"/>
  <c r="S10" i="1" a="1"/>
  <c r="S10" i="1" s="1"/>
  <c r="S2" i="1" a="1"/>
  <c r="S2" i="1" s="1"/>
  <c r="S9" i="1" a="1"/>
  <c r="S9" i="1" s="1"/>
  <c r="S6" i="1" a="1"/>
  <c r="S6" i="1" s="1"/>
  <c r="P9" i="1" a="1"/>
  <c r="P9" i="1" s="1"/>
  <c r="S7" i="1" a="1"/>
  <c r="S7" i="1" s="1"/>
  <c r="V3" i="1" a="1"/>
  <c r="V3" i="1" s="1"/>
  <c r="AB8" i="1" a="1"/>
  <c r="AB8" i="1" s="1"/>
  <c r="AE2" i="1" a="1"/>
  <c r="AE2" i="1" s="1"/>
  <c r="AQ10" i="1" a="1"/>
  <c r="AQ10" i="1" s="1"/>
  <c r="AT4" i="1" a="1"/>
  <c r="AT4" i="1" s="1"/>
  <c r="AZ12" i="1" a="1"/>
  <c r="AZ12" i="1" s="1"/>
  <c r="BL3" i="1" a="1"/>
  <c r="BL3" i="1" s="1"/>
  <c r="BO10" i="1" a="1"/>
  <c r="BO10" i="1" s="1"/>
  <c r="BU11" i="1" a="1"/>
  <c r="BU11" i="1" s="1"/>
  <c r="Y6" i="1" a="1"/>
  <c r="Y6" i="1" s="1"/>
  <c r="Y5" i="1" a="1"/>
  <c r="Y5" i="1" s="1"/>
  <c r="Y12" i="1" a="1"/>
  <c r="Y12" i="1" s="1"/>
  <c r="Y4" i="1" a="1"/>
  <c r="Y4" i="1" s="1"/>
  <c r="Y11" i="1" a="1"/>
  <c r="Y11" i="1" s="1"/>
  <c r="Y3" i="1" a="1"/>
  <c r="Y3" i="1" s="1"/>
  <c r="Y8" i="1" a="1"/>
  <c r="Y8" i="1" s="1"/>
  <c r="S13" i="1" a="1"/>
  <c r="S13" i="1" s="1"/>
  <c r="V6" i="1" a="1"/>
  <c r="V6" i="1" s="1"/>
  <c r="AB11" i="1" a="1"/>
  <c r="AB11" i="1" s="1"/>
  <c r="AE9" i="1" a="1"/>
  <c r="AE9" i="1" s="1"/>
  <c r="AH6" i="1" a="1"/>
  <c r="AH6" i="1" s="1"/>
  <c r="AQ13" i="1" a="1"/>
  <c r="AQ13" i="1" s="1"/>
  <c r="AW2" i="1" a="1"/>
  <c r="AW2" i="1" s="1"/>
  <c r="BI6" i="1" a="1"/>
  <c r="BI6" i="1" s="1"/>
  <c r="BL11" i="1" a="1"/>
  <c r="BL11" i="1" s="1"/>
  <c r="AT7" i="1" a="1"/>
  <c r="AT7" i="1" s="1"/>
  <c r="AT13" i="1" a="1"/>
  <c r="AT13" i="1" s="1"/>
  <c r="AT6" i="1" a="1"/>
  <c r="AT6" i="1" s="1"/>
  <c r="AT12" i="1" a="1"/>
  <c r="AT12" i="1" s="1"/>
  <c r="AT11" i="1" a="1"/>
  <c r="AT11" i="1" s="1"/>
  <c r="AT5" i="1" a="1"/>
  <c r="AT5" i="1" s="1"/>
  <c r="AT9" i="1" a="1"/>
  <c r="AT9" i="1" s="1"/>
  <c r="AT2" i="1" a="1"/>
  <c r="AT2" i="1" s="1"/>
  <c r="V5" i="1" a="1"/>
  <c r="V5" i="1" s="1"/>
  <c r="AB10" i="1" a="1"/>
  <c r="AB10" i="1" s="1"/>
  <c r="AQ12" i="1" a="1"/>
  <c r="AQ12" i="1" s="1"/>
  <c r="BL5" i="1" a="1"/>
  <c r="BL5" i="1" s="1"/>
  <c r="AW9" i="1" a="1"/>
  <c r="AW9" i="1" s="1"/>
  <c r="AW8" i="1" a="1"/>
  <c r="AW8" i="1" s="1"/>
  <c r="AW7" i="1" a="1"/>
  <c r="AW7" i="1" s="1"/>
  <c r="AW6" i="1" a="1"/>
  <c r="AW6" i="1" s="1"/>
  <c r="AW11" i="1" a="1"/>
  <c r="AW11" i="1" s="1"/>
  <c r="AW3" i="1" a="1"/>
  <c r="AW3" i="1" s="1"/>
  <c r="BU10" i="1" a="1"/>
  <c r="BU10" i="1" s="1"/>
  <c r="BU2" i="1" a="1"/>
  <c r="BU2" i="1" s="1"/>
  <c r="BU9" i="1" a="1"/>
  <c r="BU9" i="1" s="1"/>
  <c r="BU8" i="1" a="1"/>
  <c r="BU8" i="1" s="1"/>
  <c r="BU7" i="1" a="1"/>
  <c r="BU7" i="1" s="1"/>
  <c r="BU6" i="1" a="1"/>
  <c r="BU6" i="1" s="1"/>
  <c r="BU12" i="1" a="1"/>
  <c r="BU12" i="1" s="1"/>
  <c r="BU4" i="1" a="1"/>
  <c r="BU4" i="1" s="1"/>
  <c r="V11" i="1" a="1"/>
  <c r="V11" i="1" s="1"/>
  <c r="Y2" i="1" a="1"/>
  <c r="Y2" i="1" s="1"/>
  <c r="AE10" i="1" a="1"/>
  <c r="AE10" i="1" s="1"/>
  <c r="AH8" i="1" a="1"/>
  <c r="AH8" i="1" s="1"/>
  <c r="AT10" i="1" a="1"/>
  <c r="AT10" i="1" s="1"/>
  <c r="AW4" i="1" a="1"/>
  <c r="AW4" i="1" s="1"/>
  <c r="BI8" i="1" a="1"/>
  <c r="BI8" i="1" s="1"/>
  <c r="BL13" i="1" a="1"/>
  <c r="BL13" i="1" s="1"/>
  <c r="BR11" i="1" a="1"/>
  <c r="BR11" i="1" s="1"/>
  <c r="BR4" i="1" a="1"/>
  <c r="BR4" i="1" s="1"/>
  <c r="BR10" i="1" a="1"/>
  <c r="BR10" i="1" s="1"/>
  <c r="BR3" i="1" a="1"/>
  <c r="BR3" i="1" s="1"/>
  <c r="BR2" i="1" a="1"/>
  <c r="BR2" i="1" s="1"/>
  <c r="BR9" i="1" a="1"/>
  <c r="BR9" i="1" s="1"/>
  <c r="BR8" i="1" a="1"/>
  <c r="BR8" i="1" s="1"/>
  <c r="BR13" i="1" a="1"/>
  <c r="BR13" i="1" s="1"/>
  <c r="BR6" i="1" a="1"/>
  <c r="BR6" i="1" s="1"/>
  <c r="BO12" i="1" a="1"/>
  <c r="BO12" i="1" s="1"/>
  <c r="M2" i="1" a="1"/>
  <c r="M2" i="1" s="1"/>
  <c r="Y7" i="1" a="1"/>
  <c r="Y7" i="1" s="1"/>
  <c r="AH9" i="1" a="1"/>
  <c r="AH9" i="1" s="1"/>
  <c r="AN4" i="1" a="1"/>
  <c r="AN4" i="1" s="1"/>
  <c r="AW5" i="1" a="1"/>
  <c r="AW5" i="1" s="1"/>
  <c r="AZ3" i="1" a="1"/>
  <c r="AZ3" i="1" s="1"/>
  <c r="BF7" i="1" a="1"/>
  <c r="BF7" i="1" s="1"/>
  <c r="P13" i="1" a="1"/>
  <c r="P13" i="1" s="1"/>
  <c r="P12" i="1" a="1"/>
  <c r="P12" i="1" s="1"/>
  <c r="P4" i="1" a="1"/>
  <c r="P4" i="1" s="1"/>
  <c r="P11" i="1" a="1"/>
  <c r="P11" i="1" s="1"/>
  <c r="P3" i="1" a="1"/>
  <c r="P3" i="1" s="1"/>
  <c r="P10" i="1" a="1"/>
  <c r="P10" i="1" s="1"/>
  <c r="P2" i="1" a="1"/>
  <c r="P2" i="1" s="1"/>
  <c r="P7" i="1" a="1"/>
  <c r="P7" i="1" s="1"/>
  <c r="V10" i="1" a="1"/>
  <c r="V10" i="1" s="1"/>
  <c r="V2" i="1" a="1"/>
  <c r="V2" i="1" s="1"/>
  <c r="V9" i="1" a="1"/>
  <c r="V9" i="1" s="1"/>
  <c r="V8" i="1" a="1"/>
  <c r="V8" i="1" s="1"/>
  <c r="V7" i="1" a="1"/>
  <c r="V7" i="1" s="1"/>
  <c r="V12" i="1" a="1"/>
  <c r="V12" i="1" s="1"/>
  <c r="V4" i="1" a="1"/>
  <c r="V4" i="1" s="1"/>
  <c r="BO13" i="1" a="1"/>
  <c r="BO13" i="1" s="1"/>
  <c r="BO5" i="1" a="1"/>
  <c r="BO5" i="1" s="1"/>
  <c r="AE7" i="1" a="1"/>
  <c r="AE7" i="1" s="1"/>
  <c r="D13" i="1" a="1"/>
  <c r="D13" i="1" s="1"/>
  <c r="M7" i="1" a="1"/>
  <c r="M7" i="1" s="1"/>
  <c r="Y9" i="1" a="1"/>
  <c r="Y9" i="1" s="1"/>
  <c r="AN6" i="1" a="1"/>
  <c r="AN6" i="1" s="1"/>
  <c r="AQ2" i="1" a="1"/>
  <c r="AQ2" i="1" s="1"/>
  <c r="AW10" i="1" a="1"/>
  <c r="AW10" i="1" s="1"/>
  <c r="AZ4" i="1" a="1"/>
  <c r="AZ4" i="1" s="1"/>
  <c r="BC2" i="1" a="1"/>
  <c r="BC2" i="1" s="1"/>
  <c r="BF9" i="1" a="1"/>
  <c r="BF9" i="1" s="1"/>
  <c r="BX3" i="1" a="1"/>
  <c r="BX3" i="1" s="1"/>
  <c r="P6" i="1" a="1"/>
  <c r="P6" i="1" s="1"/>
  <c r="Y10" i="1" a="1"/>
  <c r="Y10" i="1" s="1"/>
  <c r="AB2" i="1" a="1"/>
  <c r="AB2" i="1" s="1"/>
  <c r="AN7" i="1" a="1"/>
  <c r="AN7" i="1" s="1"/>
  <c r="AQ4" i="1" a="1"/>
  <c r="AQ4" i="1" s="1"/>
  <c r="AW12" i="1" a="1"/>
  <c r="AW12" i="1" s="1"/>
  <c r="BC8" i="1" a="1"/>
  <c r="BC8" i="1" s="1"/>
  <c r="BO2" i="1" a="1"/>
  <c r="BO2" i="1" s="1"/>
  <c r="BR5" i="1" a="1"/>
  <c r="BR5" i="1" s="1"/>
  <c r="BU3" i="1" a="1"/>
  <c r="BU3" i="1" s="1"/>
  <c r="BX9" i="1" a="1"/>
  <c r="BX9" i="1" s="1"/>
  <c r="M8" i="1" a="1"/>
  <c r="M8" i="1" s="1"/>
  <c r="AB9" i="1" a="1"/>
  <c r="AB9" i="1" s="1"/>
  <c r="AE8" i="1" a="1"/>
  <c r="AE8" i="1" s="1"/>
  <c r="AH7" i="1" a="1"/>
  <c r="AH7" i="1" s="1"/>
  <c r="AQ3" i="1" a="1"/>
  <c r="AQ3" i="1" s="1"/>
  <c r="AQ11" i="1" a="1"/>
  <c r="AQ11" i="1" s="1"/>
  <c r="AZ2" i="1" a="1"/>
  <c r="AZ2" i="1" s="1"/>
  <c r="AZ10" i="1" a="1"/>
  <c r="AZ10" i="1" s="1"/>
  <c r="BC9" i="1" a="1"/>
  <c r="BC9" i="1" s="1"/>
  <c r="BF8" i="1" a="1"/>
  <c r="BF8" i="1" s="1"/>
  <c r="BI7" i="1" a="1"/>
  <c r="BI7" i="1" s="1"/>
  <c r="BO3" i="1" a="1"/>
  <c r="BO3" i="1" s="1"/>
  <c r="BO11" i="1" a="1"/>
  <c r="BO11" i="1" s="1"/>
  <c r="BX2" i="1" a="1"/>
  <c r="BX2" i="1" s="1"/>
  <c r="BX10" i="1" a="1"/>
  <c r="BX10" i="1" s="1"/>
  <c r="D7" i="1" a="1"/>
  <c r="D7" i="1" s="1"/>
  <c r="G13" i="1" a="1"/>
  <c r="G13" i="1" s="1"/>
  <c r="M3" i="1" a="1"/>
  <c r="M3" i="1" s="1"/>
  <c r="M11" i="1" a="1"/>
  <c r="M11" i="1" s="1"/>
  <c r="AB4" i="1" a="1"/>
  <c r="AB4" i="1" s="1"/>
  <c r="AB12" i="1" a="1"/>
  <c r="AB12" i="1" s="1"/>
  <c r="AE3" i="1" a="1"/>
  <c r="AE3" i="1" s="1"/>
  <c r="AE11" i="1" a="1"/>
  <c r="AE11" i="1" s="1"/>
  <c r="AH2" i="1" a="1"/>
  <c r="AH2" i="1" s="1"/>
  <c r="AH10" i="1" a="1"/>
  <c r="AH10" i="1" s="1"/>
  <c r="AQ6" i="1" a="1"/>
  <c r="AQ6" i="1" s="1"/>
  <c r="AZ5" i="1" a="1"/>
  <c r="AZ5" i="1" s="1"/>
  <c r="AZ13" i="1" a="1"/>
  <c r="AZ13" i="1" s="1"/>
  <c r="BC4" i="1" a="1"/>
  <c r="BC4" i="1" s="1"/>
  <c r="BC12" i="1" a="1"/>
  <c r="BC12" i="1" s="1"/>
  <c r="BF3" i="1" a="1"/>
  <c r="BF3" i="1" s="1"/>
  <c r="BF11" i="1" a="1"/>
  <c r="BF11" i="1" s="1"/>
  <c r="BI2" i="1" a="1"/>
  <c r="BI2" i="1" s="1"/>
  <c r="BI10" i="1" a="1"/>
  <c r="BI10" i="1" s="1"/>
  <c r="BO6" i="1" a="1"/>
  <c r="BO6" i="1" s="1"/>
  <c r="BX5" i="1" a="1"/>
  <c r="BX5" i="1" s="1"/>
  <c r="BX13" i="1" a="1"/>
  <c r="BX13" i="1" s="1"/>
  <c r="G7" i="1" a="1"/>
  <c r="G7" i="1" s="1"/>
  <c r="G11" i="1" a="1"/>
  <c r="G11" i="1" s="1"/>
  <c r="M4" i="1" a="1"/>
  <c r="M4" i="1" s="1"/>
  <c r="M12" i="1" a="1"/>
  <c r="M12" i="1" s="1"/>
  <c r="AB5" i="1" a="1"/>
  <c r="AB5" i="1" s="1"/>
  <c r="AB13" i="1" a="1"/>
  <c r="AB13" i="1" s="1"/>
  <c r="AE4" i="1" a="1"/>
  <c r="AE4" i="1" s="1"/>
  <c r="AE12" i="1" a="1"/>
  <c r="AE12" i="1" s="1"/>
  <c r="AH3" i="1" a="1"/>
  <c r="AH3" i="1" s="1"/>
  <c r="AH11" i="1" a="1"/>
  <c r="AH11" i="1" s="1"/>
  <c r="AZ6" i="1" a="1"/>
  <c r="AZ6" i="1" s="1"/>
  <c r="BC5" i="1" a="1"/>
  <c r="BC5" i="1" s="1"/>
  <c r="BC13" i="1" a="1"/>
  <c r="BC13" i="1" s="1"/>
  <c r="BF4" i="1" a="1"/>
  <c r="BF4" i="1" s="1"/>
  <c r="BF12" i="1" a="1"/>
  <c r="BF12" i="1" s="1"/>
  <c r="BI3" i="1" a="1"/>
  <c r="BI3" i="1" s="1"/>
  <c r="BI11" i="1" a="1"/>
  <c r="BI11" i="1" s="1"/>
  <c r="BO7" i="1" a="1"/>
  <c r="BO7" i="1" s="1"/>
  <c r="BX6" i="1" a="1"/>
  <c r="BX6" i="1" s="1"/>
  <c r="J4" i="1" a="1"/>
  <c r="J4" i="1" s="1"/>
  <c r="G10" i="1" a="1"/>
  <c r="G10" i="1" s="1"/>
  <c r="M13" i="1" a="1"/>
  <c r="M13" i="1" s="1"/>
  <c r="AB6" i="1" a="1"/>
  <c r="AB6" i="1" s="1"/>
  <c r="AE5" i="1" a="1"/>
  <c r="AE5" i="1" s="1"/>
  <c r="AE13" i="1" a="1"/>
  <c r="AE13" i="1" s="1"/>
  <c r="AH4" i="1" a="1"/>
  <c r="AH4" i="1" s="1"/>
  <c r="AH12" i="1" a="1"/>
  <c r="AH12" i="1" s="1"/>
  <c r="AQ8" i="1" a="1"/>
  <c r="AQ8" i="1" s="1"/>
  <c r="AZ7" i="1" a="1"/>
  <c r="AZ7" i="1" s="1"/>
  <c r="BC6" i="1" a="1"/>
  <c r="BC6" i="1" s="1"/>
  <c r="BF5" i="1" a="1"/>
  <c r="BF5" i="1" s="1"/>
  <c r="BF13" i="1" a="1"/>
  <c r="BF13" i="1" s="1"/>
  <c r="BI4" i="1" a="1"/>
  <c r="BI4" i="1" s="1"/>
  <c r="BI12" i="1" a="1"/>
  <c r="BI12" i="1" s="1"/>
  <c r="BO8" i="1" a="1"/>
  <c r="BO8" i="1" s="1"/>
  <c r="BX7" i="1" a="1"/>
  <c r="BX7" i="1" s="1"/>
  <c r="G6" i="1" a="1"/>
  <c r="G6" i="1" s="1"/>
  <c r="M6" i="1" a="1"/>
  <c r="M6" i="1" s="1"/>
  <c r="AB7" i="1" a="1"/>
  <c r="AB7" i="1" s="1"/>
  <c r="AE6" i="1" a="1"/>
  <c r="AE6" i="1" s="1"/>
  <c r="AH5" i="1" a="1"/>
  <c r="AH5" i="1" s="1"/>
  <c r="AH13" i="1" a="1"/>
  <c r="AH13" i="1" s="1"/>
  <c r="AQ9" i="1" a="1"/>
  <c r="AQ9" i="1" s="1"/>
  <c r="AZ8" i="1" a="1"/>
  <c r="AZ8" i="1" s="1"/>
  <c r="BC7" i="1" a="1"/>
  <c r="BC7" i="1" s="1"/>
  <c r="BF6" i="1" a="1"/>
  <c r="BF6" i="1" s="1"/>
  <c r="BI5" i="1" a="1"/>
  <c r="BI5" i="1" s="1"/>
  <c r="BI13" i="1" a="1"/>
  <c r="BI13" i="1" s="1"/>
  <c r="BO9" i="1" a="1"/>
  <c r="BO9" i="1" s="1"/>
  <c r="BX8" i="1" a="1"/>
  <c r="BX8" i="1" s="1"/>
  <c r="J3" i="1" a="1"/>
  <c r="J3" i="1" s="1"/>
  <c r="D2" i="1" a="1"/>
  <c r="D2" i="1" s="1"/>
  <c r="J2" i="1" a="1"/>
  <c r="J2" i="1" s="1"/>
  <c r="J6" i="1" a="1"/>
  <c r="J6" i="1" s="1"/>
  <c r="D6" i="1" a="1"/>
  <c r="D6" i="1" s="1"/>
  <c r="G12" i="1" a="1"/>
  <c r="G12" i="1" s="1"/>
  <c r="J7" i="1" a="1"/>
  <c r="J7" i="1" s="1"/>
  <c r="G4" i="1" a="1"/>
  <c r="G4" i="1" s="1"/>
  <c r="J8" i="1" a="1"/>
  <c r="J8" i="1" s="1"/>
  <c r="G3" i="1" a="1"/>
  <c r="G3" i="1" s="1"/>
  <c r="D12" i="1" a="1"/>
  <c r="D12" i="1" s="1"/>
  <c r="G2" i="1" a="1"/>
  <c r="G2" i="1" s="1"/>
  <c r="D11" i="1" a="1"/>
  <c r="D11" i="1" s="1"/>
  <c r="G9" i="1" a="1"/>
  <c r="G9" i="1" s="1"/>
  <c r="J10" i="1" a="1"/>
  <c r="J10" i="1" s="1"/>
  <c r="D4" i="1" a="1"/>
  <c r="D4" i="1" s="1"/>
  <c r="D10" i="1" a="1"/>
  <c r="D10" i="1" s="1"/>
  <c r="G8" i="1" a="1"/>
  <c r="G8" i="1" s="1"/>
  <c r="J11" i="1" a="1"/>
  <c r="J11" i="1" s="1"/>
  <c r="D3" i="1" a="1"/>
  <c r="D3" i="1" s="1"/>
  <c r="J9" i="1" a="1"/>
  <c r="J9" i="1" s="1"/>
  <c r="D9" i="1" a="1"/>
  <c r="D9" i="1" s="1"/>
  <c r="J12" i="1" a="1"/>
  <c r="J12" i="1" s="1"/>
  <c r="B16" i="1" a="1"/>
  <c r="B16" i="1" s="1"/>
  <c r="AK7" i="1" l="1" a="1"/>
  <c r="AK7" i="1" s="1"/>
  <c r="BZ7" i="1" s="1"/>
  <c r="AK12" i="1" a="1"/>
  <c r="AK12" i="1" s="1"/>
  <c r="BZ12" i="1" s="1"/>
  <c r="AK2" i="1" a="1"/>
  <c r="AK2" i="1" s="1"/>
  <c r="BZ2" i="1" s="1"/>
  <c r="AK10" i="1" a="1"/>
  <c r="AK10" i="1" s="1"/>
  <c r="BZ10" i="1" s="1"/>
  <c r="AK4" i="1" a="1"/>
  <c r="AK4" i="1" s="1"/>
  <c r="BZ4" i="1" s="1"/>
  <c r="AK11" i="1" a="1"/>
  <c r="AK11" i="1" s="1"/>
  <c r="BZ11" i="1" s="1"/>
  <c r="AK8" i="1" a="1"/>
  <c r="AK8" i="1" s="1"/>
  <c r="BZ8" i="1" s="1"/>
  <c r="AK3" i="1" a="1"/>
  <c r="AK3" i="1" s="1"/>
  <c r="BZ3" i="1" s="1"/>
  <c r="AK6" i="1" a="1"/>
  <c r="AK6" i="1" s="1"/>
  <c r="BZ6" i="1" s="1"/>
  <c r="AK13" i="1" a="1"/>
  <c r="AK13" i="1" s="1"/>
  <c r="BZ13" i="1" s="1"/>
  <c r="AK9" i="1" a="1"/>
  <c r="AK9" i="1" s="1"/>
  <c r="BZ9" i="1" s="1"/>
  <c r="AK5" i="1" a="1"/>
  <c r="AK5" i="1" s="1"/>
  <c r="BZ5" i="1" s="1"/>
  <c r="CA4" i="1" l="1"/>
  <c r="CA7" i="1"/>
  <c r="CA2" i="1"/>
  <c r="CA6" i="1"/>
  <c r="CA13" i="1"/>
  <c r="CA3" i="1"/>
  <c r="CA12" i="1"/>
  <c r="CA8" i="1"/>
  <c r="CA11" i="1"/>
  <c r="CA10" i="1"/>
  <c r="CA5" i="1"/>
  <c r="CA9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Masa Tibor</author>
  </authors>
  <commentList>
    <comment ref="B18" authorId="0" shapeId="0" xr:uid="{8857EFF3-D6D7-4BFE-BE31-F1A5AD0E4AB0}">
      <text>
        <r>
          <rPr>
            <b/>
            <sz val="9"/>
            <color indexed="81"/>
            <rFont val="Tahoma"/>
            <charset val="1"/>
          </rPr>
          <t>Masa Tibor:</t>
        </r>
        <r>
          <rPr>
            <sz val="9"/>
            <color indexed="81"/>
            <rFont val="Tahoma"/>
            <charset val="1"/>
          </rPr>
          <t xml:space="preserve">
Piros lapok száma</t>
        </r>
      </text>
    </comment>
    <comment ref="E18" authorId="0" shapeId="0" xr:uid="{81502322-E808-4EB3-A8B6-33D02C05C7FD}">
      <text>
        <r>
          <rPr>
            <b/>
            <sz val="9"/>
            <color indexed="81"/>
            <rFont val="Tahoma"/>
            <charset val="1"/>
          </rPr>
          <t>Masa Tibor:</t>
        </r>
        <r>
          <rPr>
            <sz val="9"/>
            <color indexed="81"/>
            <rFont val="Tahoma"/>
            <charset val="1"/>
          </rPr>
          <t xml:space="preserve">
5+ gól legalább egy csapattól meccs</t>
        </r>
      </text>
    </comment>
    <comment ref="H18" authorId="0" shapeId="0" xr:uid="{EEFC2C59-7364-491A-92A0-3A142C64310B}">
      <text>
        <r>
          <rPr>
            <b/>
            <sz val="9"/>
            <color indexed="81"/>
            <rFont val="Tahoma"/>
            <charset val="1"/>
          </rPr>
          <t>Masa Tibor:</t>
        </r>
        <r>
          <rPr>
            <sz val="9"/>
            <color indexed="81"/>
            <rFont val="Tahoma"/>
            <charset val="1"/>
          </rPr>
          <t xml:space="preserve">
6+ gólos meccsek</t>
        </r>
      </text>
    </comment>
    <comment ref="K18" authorId="0" shapeId="0" xr:uid="{153088D1-C2C6-435C-AF96-DB36C1866594}">
      <text>
        <r>
          <rPr>
            <b/>
            <sz val="9"/>
            <color indexed="81"/>
            <rFont val="Tahoma"/>
            <charset val="1"/>
          </rPr>
          <t>Masa Tibor:</t>
        </r>
        <r>
          <rPr>
            <sz val="9"/>
            <color indexed="81"/>
            <rFont val="Tahoma"/>
            <charset val="1"/>
          </rPr>
          <t xml:space="preserve">
9 pontos csapatok</t>
        </r>
      </text>
    </comment>
    <comment ref="N18" authorId="0" shapeId="0" xr:uid="{279B31DB-486A-4895-9FE6-419C28AA0549}">
      <text>
        <r>
          <rPr>
            <b/>
            <sz val="9"/>
            <color indexed="81"/>
            <rFont val="Tahoma"/>
            <charset val="1"/>
          </rPr>
          <t>Masa Tibor:</t>
        </r>
        <r>
          <rPr>
            <sz val="9"/>
            <color indexed="81"/>
            <rFont val="Tahoma"/>
            <charset val="1"/>
          </rPr>
          <t xml:space="preserve">
0 pontos csapatok</t>
        </r>
      </text>
    </comment>
    <comment ref="Q18" authorId="0" shapeId="0" xr:uid="{9F2A3F4F-470C-4029-872B-6C67800203A6}">
      <text>
        <r>
          <rPr>
            <b/>
            <sz val="9"/>
            <color indexed="81"/>
            <rFont val="Tahoma"/>
            <charset val="1"/>
          </rPr>
          <t>Masa Tibor:</t>
        </r>
        <r>
          <rPr>
            <sz val="9"/>
            <color indexed="81"/>
            <rFont val="Tahoma"/>
            <charset val="1"/>
          </rPr>
          <t xml:space="preserve">
kimaradó tizenegyes</t>
        </r>
      </text>
    </comment>
    <comment ref="T18" authorId="0" shapeId="0" xr:uid="{5EFF1E9B-3EDD-4277-A954-485238CC5A15}">
      <text>
        <r>
          <rPr>
            <b/>
            <sz val="9"/>
            <color indexed="81"/>
            <rFont val="Tahoma"/>
            <charset val="1"/>
          </rPr>
          <t>Masa Tibor:</t>
        </r>
        <r>
          <rPr>
            <sz val="9"/>
            <color indexed="81"/>
            <rFont val="Tahoma"/>
            <charset val="1"/>
          </rPr>
          <t xml:space="preserve">
45 és 90 utáni gól</t>
        </r>
      </text>
    </comment>
    <comment ref="W18" authorId="0" shapeId="0" xr:uid="{0B3C69E0-BF7B-4327-8C1C-0079CCFD8017}">
      <text>
        <r>
          <rPr>
            <b/>
            <sz val="9"/>
            <color indexed="81"/>
            <rFont val="Tahoma"/>
            <charset val="1"/>
          </rPr>
          <t>Masa Tibor:</t>
        </r>
        <r>
          <rPr>
            <sz val="9"/>
            <color indexed="81"/>
            <rFont val="Tahoma"/>
            <charset val="1"/>
          </rPr>
          <t xml:space="preserve">
leggyorsabb gól</t>
        </r>
      </text>
    </comment>
    <comment ref="Z18" authorId="0" shapeId="0" xr:uid="{7DB532A3-9F3E-483A-894B-3B5CC8481F92}">
      <text>
        <r>
          <rPr>
            <b/>
            <sz val="9"/>
            <color indexed="81"/>
            <rFont val="Tahoma"/>
            <charset val="1"/>
          </rPr>
          <t>Masa Tibor:</t>
        </r>
        <r>
          <rPr>
            <sz val="9"/>
            <color indexed="81"/>
            <rFont val="Tahoma"/>
            <charset val="1"/>
          </rPr>
          <t xml:space="preserve">
0-0</t>
        </r>
      </text>
    </comment>
    <comment ref="AC18" authorId="0" shapeId="0" xr:uid="{25C77B60-E94E-49B8-B283-AD8A541235F7}">
      <text>
        <r>
          <rPr>
            <b/>
            <sz val="9"/>
            <color indexed="81"/>
            <rFont val="Tahoma"/>
            <charset val="1"/>
          </rPr>
          <t>Masa Tibor:</t>
        </r>
        <r>
          <rPr>
            <sz val="9"/>
            <color indexed="81"/>
            <rFont val="Tahoma"/>
            <charset val="1"/>
          </rPr>
          <t xml:space="preserve">
legtöbb gól</t>
        </r>
      </text>
    </comment>
    <comment ref="AF18" authorId="0" shapeId="0" xr:uid="{52238217-492A-483B-8B69-310F4D9A20BC}">
      <text>
        <r>
          <rPr>
            <b/>
            <sz val="9"/>
            <color indexed="81"/>
            <rFont val="Tahoma"/>
            <charset val="1"/>
          </rPr>
          <t>Masa Tibor:</t>
        </r>
        <r>
          <rPr>
            <sz val="9"/>
            <color indexed="81"/>
            <rFont val="Tahoma"/>
            <charset val="1"/>
          </rPr>
          <t xml:space="preserve">
legtöbb kapott gól</t>
        </r>
      </text>
    </comment>
    <comment ref="AI18" authorId="0" shapeId="0" xr:uid="{9E45C6BC-1A06-452C-8740-788FDF9C79C7}">
      <text>
        <r>
          <rPr>
            <b/>
            <sz val="9"/>
            <color indexed="81"/>
            <rFont val="Tahoma"/>
            <charset val="1"/>
          </rPr>
          <t>Masa Tibor:</t>
        </r>
        <r>
          <rPr>
            <sz val="9"/>
            <color indexed="81"/>
            <rFont val="Tahoma"/>
            <charset val="1"/>
          </rPr>
          <t xml:space="preserve">
SZUM(gól)</t>
        </r>
      </text>
    </comment>
    <comment ref="AL18" authorId="0" shapeId="0" xr:uid="{6EBA9372-9B31-48E2-A894-129DE5A824CD}">
      <text>
        <r>
          <rPr>
            <b/>
            <sz val="9"/>
            <color indexed="81"/>
            <rFont val="Tahoma"/>
            <charset val="1"/>
          </rPr>
          <t>Masa Tibor:</t>
        </r>
        <r>
          <rPr>
            <sz val="9"/>
            <color indexed="81"/>
            <rFont val="Tahoma"/>
            <charset val="1"/>
          </rPr>
          <t xml:space="preserve">
európai kiesők</t>
        </r>
      </text>
    </comment>
    <comment ref="AO18" authorId="0" shapeId="0" xr:uid="{EA0FD4B7-78D0-42DE-A1B2-9A3DE7C8CFA8}">
      <text>
        <r>
          <rPr>
            <b/>
            <sz val="9"/>
            <color indexed="81"/>
            <rFont val="Tahoma"/>
            <charset val="1"/>
          </rPr>
          <t>Masa Tibor:</t>
        </r>
        <r>
          <rPr>
            <sz val="9"/>
            <color indexed="81"/>
            <rFont val="Tahoma"/>
            <charset val="1"/>
          </rPr>
          <t xml:space="preserve">
legkevesebb továbbjutó lőtt gól</t>
        </r>
      </text>
    </comment>
    <comment ref="AR18" authorId="0" shapeId="0" xr:uid="{0CEF1BF4-8946-4EB5-89CB-F79D7AD0D967}">
      <text>
        <r>
          <rPr>
            <b/>
            <sz val="9"/>
            <color indexed="81"/>
            <rFont val="Tahoma"/>
            <charset val="1"/>
          </rPr>
          <t>Masa Tibor:</t>
        </r>
        <r>
          <rPr>
            <sz val="9"/>
            <color indexed="81"/>
            <rFont val="Tahoma"/>
            <charset val="1"/>
          </rPr>
          <t xml:space="preserve">
döntetlen</t>
        </r>
      </text>
    </comment>
    <comment ref="AU18" authorId="0" shapeId="0" xr:uid="{BD2AD681-D904-4F8A-8C30-B45E1E71066C}">
      <text>
        <r>
          <rPr>
            <b/>
            <sz val="9"/>
            <color indexed="81"/>
            <rFont val="Tahoma"/>
            <charset val="1"/>
          </rPr>
          <t>Masa Tibor:</t>
        </r>
        <r>
          <rPr>
            <sz val="9"/>
            <color indexed="81"/>
            <rFont val="Tahoma"/>
            <charset val="1"/>
          </rPr>
          <t xml:space="preserve">
CAF + AFC</t>
        </r>
      </text>
    </comment>
    <comment ref="AX18" authorId="0" shapeId="0" xr:uid="{F7EB8E97-AEA5-45D9-963D-30295280EB0C}">
      <text>
        <r>
          <rPr>
            <b/>
            <sz val="9"/>
            <color indexed="81"/>
            <rFont val="Tahoma"/>
            <charset val="1"/>
          </rPr>
          <t>Masa Tibor:</t>
        </r>
        <r>
          <rPr>
            <sz val="9"/>
            <color indexed="81"/>
            <rFont val="Tahoma"/>
            <charset val="1"/>
          </rPr>
          <t xml:space="preserve">
Zöld-foki szigetek, Curacao, Jordánia, Üzbegisztán</t>
        </r>
      </text>
    </comment>
    <comment ref="BA18" authorId="0" shapeId="0" xr:uid="{2305E736-FCDE-4519-8052-F4901EA849B1}">
      <text>
        <r>
          <rPr>
            <b/>
            <sz val="9"/>
            <color indexed="81"/>
            <rFont val="Tahoma"/>
            <charset val="1"/>
          </rPr>
          <t>Masa Tibor:</t>
        </r>
        <r>
          <rPr>
            <sz val="9"/>
            <color indexed="81"/>
            <rFont val="Tahoma"/>
            <charset val="1"/>
          </rPr>
          <t xml:space="preserve">
Kongói DK, Haiti, Irak, Új-Zéland</t>
        </r>
      </text>
    </comment>
    <comment ref="BD18" authorId="0" shapeId="0" xr:uid="{7F9F0348-1CAD-4634-B566-AA6E277E784B}">
      <text>
        <r>
          <rPr>
            <b/>
            <sz val="9"/>
            <color indexed="81"/>
            <rFont val="Tahoma"/>
            <family val="2"/>
            <charset val="238"/>
          </rPr>
          <t>Masa Tibor:</t>
        </r>
        <r>
          <rPr>
            <sz val="9"/>
            <color indexed="81"/>
            <rFont val="Tahoma"/>
            <family val="2"/>
            <charset val="238"/>
          </rPr>
          <t xml:space="preserve">
öngólok</t>
        </r>
      </text>
    </comment>
    <comment ref="BG18" authorId="0" shapeId="0" xr:uid="{9112F3F4-E8DB-49BB-9423-BF26337DD08A}">
      <text>
        <r>
          <rPr>
            <b/>
            <sz val="9"/>
            <color indexed="81"/>
            <rFont val="Tahoma"/>
            <family val="2"/>
            <charset val="238"/>
          </rPr>
          <t>Masa Tibor:</t>
        </r>
        <r>
          <rPr>
            <sz val="9"/>
            <color indexed="81"/>
            <rFont val="Tahoma"/>
            <family val="2"/>
            <charset val="238"/>
          </rPr>
          <t xml:space="preserve">
0 lőtt gól</t>
        </r>
      </text>
    </comment>
    <comment ref="BJ18" authorId="0" shapeId="0" xr:uid="{536D088D-A387-4E4E-8729-A164835D3268}">
      <text>
        <r>
          <rPr>
            <b/>
            <sz val="9"/>
            <color indexed="81"/>
            <rFont val="Tahoma"/>
            <family val="2"/>
            <charset val="238"/>
          </rPr>
          <t>Masa Tibor:</t>
        </r>
        <r>
          <rPr>
            <sz val="9"/>
            <color indexed="81"/>
            <rFont val="Tahoma"/>
            <family val="2"/>
            <charset val="238"/>
          </rPr>
          <t xml:space="preserve">
10+ kapott gól</t>
        </r>
      </text>
    </comment>
    <comment ref="BM18" authorId="0" shapeId="0" xr:uid="{023565CD-FB07-4A91-A69C-6091B0F6F90A}">
      <text>
        <r>
          <rPr>
            <b/>
            <sz val="9"/>
            <color indexed="81"/>
            <rFont val="Tahoma"/>
            <family val="2"/>
            <charset val="238"/>
          </rPr>
          <t>Masa Tibor:</t>
        </r>
        <r>
          <rPr>
            <sz val="9"/>
            <color indexed="81"/>
            <rFont val="Tahoma"/>
            <family val="2"/>
            <charset val="238"/>
          </rPr>
          <t xml:space="preserve">
valaki legalább 2 gól 1 meccsen</t>
        </r>
      </text>
    </comment>
    <comment ref="BP18" authorId="0" shapeId="0" xr:uid="{1C7AD968-2D0E-4F25-98B1-3FFAC320B1A7}">
      <text>
        <r>
          <rPr>
            <b/>
            <sz val="9"/>
            <color indexed="81"/>
            <rFont val="Tahoma"/>
            <family val="2"/>
            <charset val="238"/>
          </rPr>
          <t>Masa Tibor:</t>
        </r>
        <r>
          <rPr>
            <sz val="9"/>
            <color indexed="81"/>
            <rFont val="Tahoma"/>
            <family val="2"/>
            <charset val="238"/>
          </rPr>
          <t xml:space="preserve">
legnagyobb difi 1 meccsen</t>
        </r>
      </text>
    </comment>
    <comment ref="BS18" authorId="0" shapeId="0" xr:uid="{77B902CB-28D7-4686-99BE-5792FD156C19}">
      <text>
        <r>
          <rPr>
            <b/>
            <sz val="9"/>
            <color indexed="81"/>
            <rFont val="Tahoma"/>
            <family val="2"/>
            <charset val="238"/>
          </rPr>
          <t>Masa Tibor:</t>
        </r>
        <r>
          <rPr>
            <sz val="9"/>
            <color indexed="81"/>
            <rFont val="Tahoma"/>
            <family val="2"/>
            <charset val="238"/>
          </rPr>
          <t xml:space="preserve">
fordítások száma</t>
        </r>
      </text>
    </comment>
    <comment ref="BV18" authorId="0" shapeId="0" xr:uid="{AA237E66-7DDF-430F-94FD-1A4DDCCF9C74}">
      <text>
        <r>
          <rPr>
            <b/>
            <sz val="9"/>
            <color indexed="81"/>
            <rFont val="Tahoma"/>
            <family val="2"/>
            <charset val="238"/>
          </rPr>
          <t>Masa Tibor:</t>
        </r>
        <r>
          <rPr>
            <sz val="9"/>
            <color indexed="81"/>
            <rFont val="Tahoma"/>
            <family val="2"/>
            <charset val="238"/>
          </rPr>
          <t xml:space="preserve">
MIN(csere)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<sst xmlns="http://schemas.openxmlformats.org/spreadsheetml/2006/main" count="207" uniqueCount="178">
  <si>
    <t>Játékosok száma</t>
  </si>
  <si>
    <t>K1</t>
  </si>
  <si>
    <t>K2</t>
  </si>
  <si>
    <t>K3</t>
  </si>
  <si>
    <t>K4</t>
  </si>
  <si>
    <t>K5</t>
  </si>
  <si>
    <t>K6</t>
  </si>
  <si>
    <t>K7</t>
  </si>
  <si>
    <t>K8</t>
  </si>
  <si>
    <t>K9</t>
  </si>
  <si>
    <t>K10</t>
  </si>
  <si>
    <t>K11</t>
  </si>
  <si>
    <t>K12</t>
  </si>
  <si>
    <t>K13</t>
  </si>
  <si>
    <t>K14</t>
  </si>
  <si>
    <t>K15</t>
  </si>
  <si>
    <t>K16</t>
  </si>
  <si>
    <t>K17</t>
  </si>
  <si>
    <t>K18</t>
  </si>
  <si>
    <t>K19</t>
  </si>
  <si>
    <t>K20</t>
  </si>
  <si>
    <t>K21</t>
  </si>
  <si>
    <t>K22</t>
  </si>
  <si>
    <t>K23</t>
  </si>
  <si>
    <t>K24</t>
  </si>
  <si>
    <t>K25</t>
  </si>
  <si>
    <t>Pontszám</t>
  </si>
  <si>
    <t>1. Pályán lévő játékosok által kapott piros lapok száma a mérkőzések során (vagy közvetlenül a lefújás után)</t>
  </si>
  <si>
    <t>2. Azon meccsek száma, ahol legalább az egyik csapat legalább 5 gólt rúg</t>
  </si>
  <si>
    <t>3. Azon meccsek száma, ahol legalább 6 gól születik</t>
  </si>
  <si>
    <t>4. Azon csapatok száma, akik 9 ponttal zárják a csoportkört</t>
  </si>
  <si>
    <t>5. Azon csapatok száma, akik 0 ponttal zárják a csoportkört</t>
  </si>
  <si>
    <t>7. A rendes játékidők hosszabbításában (azaz 45:00 és 90:00 után) eső gólok száma</t>
  </si>
  <si>
    <t>6. A kimaradó tizenegyesek száma</t>
  </si>
  <si>
    <t>8. A leggyorsabban eső gól másodpercének száma (a második félidő első percében eső gól később van, mint az első félidő 45. percében eső gól!)</t>
  </si>
  <si>
    <t>9. A 0-0-s mérkőzések száma</t>
  </si>
  <si>
    <t>10. A csoportmeccsek során a legtöbb gólt rúgó csapat rúgott góljainak száma</t>
  </si>
  <si>
    <t>11. A csoportmeccsek során a legtöbb gólt kapó csapat kapott góljainak száma</t>
  </si>
  <si>
    <t>13. A csoportkör végén az európai kiesők száma (minden ország ahhoz a kontinenshez tartozik, amelynek selejtezőjén elindult, tehát például Törökország európainak, Ausztrália ázsiainak minősül!)</t>
  </si>
  <si>
    <t>14. A legkevesebb rúgott gól száma, amivel egy csapat továbbjut a csoportkörből</t>
  </si>
  <si>
    <t>15. A csoportkörben döntetlennel véget érő mérkőzések száma</t>
  </si>
  <si>
    <t>16. Az afrikai és ázsiai továbbjutók száma a csoportkörből (minden ország ahhoz a kontinenshez tartozik, amelynek selejtezőjén elindult, tehát például Törökország európainak, Ausztrália ázsiainak minősül!)</t>
  </si>
  <si>
    <t>17. A VB-debütánsok (Zöld-foki, Curacao, Jordánia, Üzbegisztán) összes pontjainak száma a csoportkör végén</t>
  </si>
  <si>
    <t>18. A Kongói DK, Haiti, Irak, Új-Zéland négyes összes pontjainak száma a csoportkör végén</t>
  </si>
  <si>
    <t>19. A csoportkörben eső öngólok száma</t>
  </si>
  <si>
    <t>20. A csoportkört 0 rúgott góllal záró csapatok száma</t>
  </si>
  <si>
    <t>21. A csoportkört legalább 10 kapott góllal záró csapatok száma</t>
  </si>
  <si>
    <t>23. A legnagyobb gólkülönbségű győzelem gólkülönbségének mértéke (pld. 10-1 esetén 9)</t>
  </si>
  <si>
    <t>24. Azon esetek száma, amikor egy csapat hátrányban van a mérkőzés során, mégis győz (például 0-1-es hátrányból 3-1-es győzelem)</t>
  </si>
  <si>
    <t>25. Az egy mérkőzésen végrehajtott legkevesebb csere száma</t>
  </si>
  <si>
    <t>csibe08</t>
  </si>
  <si>
    <t>12. A csoportkörben rúgott összes gólok száma</t>
  </si>
  <si>
    <t>22. Azon esetek száma, amikor egy mérkőzésen valaki legalább 2 gólt lő (Amennyiben egy adott mérkőzésen több ilyen játékos is van, mindegyiküket külön-külön kell számításba venni. Például egy 4–2-es végeredmény esetén, ha három játékos egyaránt 2–2 gólt szerzett, akkor ez összesen 3 esetnek számít)!</t>
  </si>
  <si>
    <t>Tucatka</t>
  </si>
  <si>
    <t>Anita</t>
  </si>
  <si>
    <t>AtomHangya</t>
  </si>
  <si>
    <t>kkanya</t>
  </si>
  <si>
    <t>kli</t>
  </si>
  <si>
    <t>hata</t>
  </si>
  <si>
    <t>szmoni65</t>
  </si>
  <si>
    <t>mutterka</t>
  </si>
  <si>
    <t>szedit24</t>
  </si>
  <si>
    <t>grisenyka</t>
  </si>
  <si>
    <t>Helyes válasz</t>
  </si>
  <si>
    <t>horsa</t>
  </si>
  <si>
    <t>MEX-RSA 3</t>
  </si>
  <si>
    <t>USA - PAR 2</t>
  </si>
  <si>
    <t>CAN - BOS</t>
  </si>
  <si>
    <t>USA - PAR 1</t>
  </si>
  <si>
    <t>KOR - CZE</t>
  </si>
  <si>
    <t>QAT - SUI 1</t>
  </si>
  <si>
    <t>QAT - SUI</t>
  </si>
  <si>
    <t>BRA - MOR</t>
  </si>
  <si>
    <t>Jelenlegi helyezés</t>
  </si>
  <si>
    <t>GER- CUW</t>
  </si>
  <si>
    <t>GER - CUW 1</t>
  </si>
  <si>
    <t>GER</t>
  </si>
  <si>
    <t>GER - CUW 7-1</t>
  </si>
  <si>
    <t>NED - JPN</t>
  </si>
  <si>
    <t>SWE - TUN</t>
  </si>
  <si>
    <t>SWE - TUN 1</t>
  </si>
  <si>
    <t>ESP-CAV</t>
  </si>
  <si>
    <t>ESP - CAV</t>
  </si>
  <si>
    <t>BEL - EGY</t>
  </si>
  <si>
    <t>HAI 0</t>
  </si>
  <si>
    <t>BEL - EGY 1</t>
  </si>
  <si>
    <t>SAU - URU</t>
  </si>
  <si>
    <t>IRI - NZL</t>
  </si>
  <si>
    <t>NZL 1</t>
  </si>
  <si>
    <t>IRI - NZL 1</t>
  </si>
  <si>
    <t>HAI</t>
  </si>
  <si>
    <t>TUR</t>
  </si>
  <si>
    <t>FRA - SEN</t>
  </si>
  <si>
    <t>FRA - SEN 2</t>
  </si>
  <si>
    <t>FRA - SEN 1</t>
  </si>
  <si>
    <t>IRQ - NOR 1</t>
  </si>
  <si>
    <t>IRQ 0</t>
  </si>
  <si>
    <t>ARG - ALG 1</t>
  </si>
  <si>
    <t>AUT - JOR 1</t>
  </si>
  <si>
    <t>JOR 0</t>
  </si>
  <si>
    <t>POR - DRC 1</t>
  </si>
  <si>
    <t>POR - DRC</t>
  </si>
  <si>
    <t>DRC 1</t>
  </si>
  <si>
    <t>ENG - CRO 1</t>
  </si>
  <si>
    <t>PAN</t>
  </si>
  <si>
    <t>GHA - PAN 1</t>
  </si>
  <si>
    <t>ENG - CRO</t>
  </si>
  <si>
    <t>UZB 0</t>
  </si>
  <si>
    <t>UZB - COL 1</t>
  </si>
  <si>
    <t>SUI - BOS 1</t>
  </si>
  <si>
    <t>CZE - RSA</t>
  </si>
  <si>
    <t>SUI - BOS 2</t>
  </si>
  <si>
    <t>TUN</t>
  </si>
  <si>
    <t>NOR/FRA</t>
  </si>
  <si>
    <t>SEN/IRQ</t>
  </si>
  <si>
    <t>COL</t>
  </si>
  <si>
    <t>UZB</t>
  </si>
  <si>
    <t>CAN -QAT 2</t>
  </si>
  <si>
    <t>CAN - QAT</t>
  </si>
  <si>
    <t>CAN - QAT 2</t>
  </si>
  <si>
    <t>CAN - QAT 1</t>
  </si>
  <si>
    <t>CAN - QAT 6-0</t>
  </si>
  <si>
    <t>MEX</t>
  </si>
  <si>
    <t>USA - AUS 1</t>
  </si>
  <si>
    <t>BRA - HAI 1</t>
  </si>
  <si>
    <t>TUR - PAR 1</t>
  </si>
  <si>
    <t xml:space="preserve">TUR - PAR </t>
  </si>
  <si>
    <t>NET - SWE</t>
  </si>
  <si>
    <t>GER - IVO</t>
  </si>
  <si>
    <t>GER - IVO 1</t>
  </si>
  <si>
    <t>NET - SWE 2</t>
  </si>
  <si>
    <t>CUW 1</t>
  </si>
  <si>
    <t>ECU - CUW</t>
  </si>
  <si>
    <t>TUN - JPN 1</t>
  </si>
  <si>
    <t>ESP - SAU 1</t>
  </si>
  <si>
    <t>BEL - IRI</t>
  </si>
  <si>
    <t>BEL - IRI 1</t>
  </si>
  <si>
    <t>URU - CAV 1</t>
  </si>
  <si>
    <t>URU - CAV</t>
  </si>
  <si>
    <t>CAV 2</t>
  </si>
  <si>
    <t>NZL - EGY</t>
  </si>
  <si>
    <t>ARG - AUT</t>
  </si>
  <si>
    <t>ARG - AUT 1</t>
  </si>
  <si>
    <t>ARG</t>
  </si>
  <si>
    <t>FRA - IRQ 1</t>
  </si>
  <si>
    <t>FRA - IRQ</t>
  </si>
  <si>
    <t>NOR - SEN 2</t>
  </si>
  <si>
    <t>NOR - SEN 1</t>
  </si>
  <si>
    <t>ENG - GHA</t>
  </si>
  <si>
    <t>JOR</t>
  </si>
  <si>
    <t xml:space="preserve">JOR - ALG </t>
  </si>
  <si>
    <t>POR - UZB 1</t>
  </si>
  <si>
    <t>POR - UZB</t>
  </si>
  <si>
    <t>MOR</t>
  </si>
  <si>
    <t>JPN</t>
  </si>
  <si>
    <t>EGY</t>
  </si>
  <si>
    <t>GHA</t>
  </si>
  <si>
    <t>2. kör: 66</t>
  </si>
  <si>
    <t>1. kör: 75</t>
  </si>
  <si>
    <t>MOR - HAI</t>
  </si>
  <si>
    <t>QAT</t>
  </si>
  <si>
    <t>MOR - HAI 1</t>
  </si>
  <si>
    <t>BHZ - QAT 1</t>
  </si>
  <si>
    <t>RSA</t>
  </si>
  <si>
    <t>CZE</t>
  </si>
  <si>
    <t>BRA - SCO 1</t>
  </si>
  <si>
    <t>MEX - CZE 1</t>
  </si>
  <si>
    <t>ECU - GER</t>
  </si>
  <si>
    <t>CIV</t>
  </si>
  <si>
    <t>CUW - CIV 1</t>
  </si>
  <si>
    <t>AUS - PAR</t>
  </si>
  <si>
    <t>AUS</t>
  </si>
  <si>
    <t>TUR - USA 1</t>
  </si>
  <si>
    <t>NET - TUN 1</t>
  </si>
  <si>
    <t>NET</t>
  </si>
  <si>
    <t>Utolsó feldolgozott meccs: NET - TUN + SWE - JPN</t>
  </si>
  <si>
    <t>SWE - JPN</t>
  </si>
  <si>
    <t>3. kör: 36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</si>
</sst>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Aptos Narrow"/>
      <family val="2"/>
      <charset val="238"/>
      <scheme val="minor"/>
    </font>
    <font>
      <sz val="8"/>
      <name val="Aptos Narrow"/>
      <family val="2"/>
      <charset val="238"/>
      <scheme val="minor"/>
    </font>
    <font>
      <sz val="9"/>
      <color indexed="81"/>
      <name val="Tahoma"/>
      <charset val="1"/>
    </font>
    <font>
      <b/>
      <sz val="9"/>
      <color indexed="81"/>
      <name val="Tahoma"/>
      <charset val="1"/>
    </font>
    <font>
      <sz val="9"/>
      <color indexed="81"/>
      <name val="Tahoma"/>
      <family val="2"/>
      <charset val="238"/>
    </font>
    <font>
      <b/>
      <sz val="9"/>
      <color indexed="81"/>
      <name val="Tahoma"/>
      <family val="2"/>
      <charset val="238"/>
    </font>
    <font>
      <b/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rgb="FF006100"/>
      <name val="Aptos Narrow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C6EFCE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8" fillId="2" borderId="0" applyNumberFormat="0" applyBorder="0" applyAlignment="0" applyProtection="0"/>
  </cellStyleXfs>
  <cellXfs count="6">
    <xf numFmtId="0" fontId="0" fillId="0" borderId="0" xfId="0"/>
    <xf numFmtId="0" fontId="0" fillId="0" borderId="0" xfId="0" applyAlignment="1">
      <alignment horizontal="left" vertical="center" indent="1"/>
    </xf>
    <xf numFmtId="20" fontId="0" fillId="0" borderId="0" xfId="0" applyNumberFormat="1"/>
    <xf numFmtId="0" fontId="6" fillId="0" borderId="0" xfId="0" applyFont="1"/>
    <xf numFmtId="0" fontId="7" fillId="0" borderId="0" xfId="0" applyFont="1"/>
    <xf numFmtId="0" fontId="8" fillId="2" borderId="0" xfId="1"/>
  </cellXfs>
  <cellStyles count="2">
    <cellStyle name="Jó" xfId="1" builtinId="26"/>
    <cellStyle name="Normál" xfId="0" builtinId="0"/>
  </cellStyles>
  <dxfs count="3"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theme="9" tint="0.5999633777886288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F75806-BB16-467C-91B6-D226A58EA096}">
  <dimension ref="A1:A25"/>
  <sheetViews>
    <sheetView tabSelected="1" workbookViewId="0">
      <selection activeCell="L20" sqref="L20"/>
    </sheetView>
  </sheetViews>
  <sheetFormatPr defaultRowHeight="15" x14ac:dyDescent="0.25"/>
  <cols>
    <col min="1" max="1" width="9.28515625" customWidth="1"/>
  </cols>
  <sheetData>
    <row r="1" spans="1:1" x14ac:dyDescent="0.25">
      <c r="A1" s="1" t="s">
        <v>27</v>
      </c>
    </row>
    <row r="2" spans="1:1" x14ac:dyDescent="0.25">
      <c r="A2" s="1" t="s">
        <v>28</v>
      </c>
    </row>
    <row r="3" spans="1:1" x14ac:dyDescent="0.25">
      <c r="A3" s="1" t="s">
        <v>29</v>
      </c>
    </row>
    <row r="4" spans="1:1" x14ac:dyDescent="0.25">
      <c r="A4" s="1" t="s">
        <v>30</v>
      </c>
    </row>
    <row r="5" spans="1:1" x14ac:dyDescent="0.25">
      <c r="A5" s="1" t="s">
        <v>31</v>
      </c>
    </row>
    <row r="6" spans="1:1" x14ac:dyDescent="0.25">
      <c r="A6" s="1" t="s">
        <v>33</v>
      </c>
    </row>
    <row r="7" spans="1:1" x14ac:dyDescent="0.25">
      <c r="A7" s="1" t="s">
        <v>32</v>
      </c>
    </row>
    <row r="8" spans="1:1" x14ac:dyDescent="0.25">
      <c r="A8" s="1" t="s">
        <v>34</v>
      </c>
    </row>
    <row r="9" spans="1:1" x14ac:dyDescent="0.25">
      <c r="A9" s="1" t="s">
        <v>35</v>
      </c>
    </row>
    <row r="10" spans="1:1" x14ac:dyDescent="0.25">
      <c r="A10" s="1" t="s">
        <v>36</v>
      </c>
    </row>
    <row r="11" spans="1:1" x14ac:dyDescent="0.25">
      <c r="A11" s="1" t="s">
        <v>37</v>
      </c>
    </row>
    <row r="12" spans="1:1" x14ac:dyDescent="0.25">
      <c r="A12" s="1" t="s">
        <v>51</v>
      </c>
    </row>
    <row r="13" spans="1:1" x14ac:dyDescent="0.25">
      <c r="A13" s="1" t="s">
        <v>38</v>
      </c>
    </row>
    <row r="14" spans="1:1" x14ac:dyDescent="0.25">
      <c r="A14" s="1" t="s">
        <v>39</v>
      </c>
    </row>
    <row r="15" spans="1:1" x14ac:dyDescent="0.25">
      <c r="A15" s="1" t="s">
        <v>40</v>
      </c>
    </row>
    <row r="16" spans="1:1" x14ac:dyDescent="0.25">
      <c r="A16" s="1" t="s">
        <v>41</v>
      </c>
    </row>
    <row r="17" spans="1:1" x14ac:dyDescent="0.25">
      <c r="A17" s="1" t="s">
        <v>42</v>
      </c>
    </row>
    <row r="18" spans="1:1" x14ac:dyDescent="0.25">
      <c r="A18" s="1" t="s">
        <v>43</v>
      </c>
    </row>
    <row r="19" spans="1:1" x14ac:dyDescent="0.25">
      <c r="A19" s="1" t="s">
        <v>44</v>
      </c>
    </row>
    <row r="20" spans="1:1" x14ac:dyDescent="0.25">
      <c r="A20" s="1" t="s">
        <v>45</v>
      </c>
    </row>
    <row r="21" spans="1:1" x14ac:dyDescent="0.25">
      <c r="A21" s="1" t="s">
        <v>46</v>
      </c>
    </row>
    <row r="22" spans="1:1" x14ac:dyDescent="0.25">
      <c r="A22" s="1" t="s">
        <v>52</v>
      </c>
    </row>
    <row r="23" spans="1:1" x14ac:dyDescent="0.25">
      <c r="A23" s="1" t="s">
        <v>47</v>
      </c>
    </row>
    <row r="24" spans="1:1" x14ac:dyDescent="0.25">
      <c r="A24" s="1" t="s">
        <v>48</v>
      </c>
    </row>
    <row r="25" spans="1:1" x14ac:dyDescent="0.25">
      <c r="A25" s="1" t="s">
        <v>49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13BF22-3F4F-4A16-BB12-2C5CAF74DD7D}">
  <dimension ref="A1:CA41"/>
  <sheetViews>
    <sheetView zoomScaleNormal="100" workbookViewId="0">
      <selection activeCell="AO3" sqref="AO3"/>
    </sheetView>
  </sheetViews>
  <sheetFormatPr defaultRowHeight="15" x14ac:dyDescent="0.25"/>
  <cols>
    <col min="1" max="1" width="16.140625" bestFit="1" customWidth="1"/>
    <col min="2" max="2" width="6.42578125" customWidth="1"/>
    <col min="3" max="3" width="4.42578125" hidden="1" customWidth="1"/>
    <col min="4" max="4" width="4.42578125" customWidth="1"/>
    <col min="5" max="5" width="6.7109375" customWidth="1"/>
    <col min="6" max="6" width="3" hidden="1" customWidth="1"/>
    <col min="7" max="7" width="4.42578125" customWidth="1"/>
    <col min="8" max="8" width="6.85546875" customWidth="1"/>
    <col min="9" max="9" width="4.42578125" hidden="1" customWidth="1"/>
    <col min="10" max="11" width="4.42578125" customWidth="1"/>
    <col min="12" max="12" width="4.42578125" hidden="1" customWidth="1"/>
    <col min="13" max="14" width="4.42578125" customWidth="1"/>
    <col min="15" max="15" width="4.42578125" hidden="1" customWidth="1"/>
    <col min="16" max="16" width="4.42578125" customWidth="1"/>
    <col min="17" max="17" width="6.5703125" customWidth="1"/>
    <col min="18" max="18" width="4.42578125" hidden="1" customWidth="1"/>
    <col min="19" max="19" width="4.42578125" customWidth="1"/>
    <col min="20" max="20" width="7.28515625" customWidth="1"/>
    <col min="21" max="21" width="4.42578125" hidden="1" customWidth="1"/>
    <col min="22" max="22" width="4.42578125" customWidth="1"/>
    <col min="23" max="23" width="10.5703125" customWidth="1"/>
    <col min="24" max="24" width="4.42578125" hidden="1" customWidth="1"/>
    <col min="25" max="26" width="4.42578125" customWidth="1"/>
    <col min="27" max="27" width="4.42578125" hidden="1" customWidth="1"/>
    <col min="28" max="29" width="4.42578125" customWidth="1"/>
    <col min="30" max="30" width="4.42578125" hidden="1" customWidth="1"/>
    <col min="31" max="32" width="4.42578125" customWidth="1"/>
    <col min="33" max="33" width="4.42578125" hidden="1" customWidth="1"/>
    <col min="34" max="34" width="4.42578125" customWidth="1"/>
    <col min="35" max="35" width="7.28515625" customWidth="1"/>
    <col min="36" max="36" width="4.42578125" hidden="1" customWidth="1"/>
    <col min="37" max="38" width="4.42578125" customWidth="1"/>
    <col min="39" max="39" width="4.42578125" hidden="1" customWidth="1"/>
    <col min="40" max="41" width="4.42578125" customWidth="1"/>
    <col min="42" max="42" width="4.42578125" hidden="1" customWidth="1"/>
    <col min="43" max="43" width="4.42578125" customWidth="1"/>
    <col min="44" max="44" width="8" customWidth="1"/>
    <col min="45" max="45" width="4.42578125" hidden="1" customWidth="1"/>
    <col min="46" max="47" width="4.42578125" customWidth="1"/>
    <col min="48" max="48" width="4.42578125" hidden="1" customWidth="1"/>
    <col min="49" max="50" width="4.42578125" customWidth="1"/>
    <col min="51" max="51" width="4.42578125" hidden="1" customWidth="1"/>
    <col min="52" max="53" width="4.42578125" customWidth="1"/>
    <col min="54" max="54" width="4.42578125" hidden="1" customWidth="1"/>
    <col min="55" max="55" width="4.42578125" customWidth="1"/>
    <col min="56" max="56" width="6.85546875" customWidth="1"/>
    <col min="57" max="57" width="4.42578125" hidden="1" customWidth="1"/>
    <col min="58" max="59" width="4.42578125" customWidth="1"/>
    <col min="60" max="60" width="4.42578125" hidden="1" customWidth="1"/>
    <col min="61" max="62" width="4.42578125" customWidth="1"/>
    <col min="63" max="63" width="4.42578125" hidden="1" customWidth="1"/>
    <col min="64" max="64" width="4.42578125" customWidth="1"/>
    <col min="65" max="65" width="7.5703125" customWidth="1"/>
    <col min="66" max="66" width="2.7109375" hidden="1" customWidth="1"/>
    <col min="67" max="67" width="4.42578125" customWidth="1"/>
    <col min="68" max="68" width="9" customWidth="1"/>
    <col min="69" max="69" width="4.42578125" hidden="1" customWidth="1"/>
    <col min="70" max="70" width="4.42578125" customWidth="1"/>
    <col min="71" max="71" width="6.140625" customWidth="1"/>
    <col min="72" max="72" width="4.42578125" hidden="1" customWidth="1"/>
    <col min="73" max="74" width="4.42578125" customWidth="1"/>
    <col min="75" max="75" width="4.42578125" hidden="1" customWidth="1"/>
    <col min="76" max="76" width="4.42578125" customWidth="1"/>
  </cols>
  <sheetData>
    <row r="1" spans="1:79" x14ac:dyDescent="0.25">
      <c r="B1" t="s">
        <v>1</v>
      </c>
      <c r="E1" t="s">
        <v>2</v>
      </c>
      <c r="H1" t="s">
        <v>3</v>
      </c>
      <c r="K1" t="s">
        <v>4</v>
      </c>
      <c r="N1" t="s">
        <v>5</v>
      </c>
      <c r="Q1" t="s">
        <v>6</v>
      </c>
      <c r="T1" t="s">
        <v>7</v>
      </c>
      <c r="W1" t="s">
        <v>8</v>
      </c>
      <c r="Z1" t="s">
        <v>9</v>
      </c>
      <c r="AC1" t="s">
        <v>10</v>
      </c>
      <c r="AF1" t="s">
        <v>11</v>
      </c>
      <c r="AI1" t="s">
        <v>12</v>
      </c>
      <c r="AL1" t="s">
        <v>13</v>
      </c>
      <c r="AO1" t="s">
        <v>14</v>
      </c>
      <c r="AR1" t="s">
        <v>15</v>
      </c>
      <c r="AU1" t="s">
        <v>16</v>
      </c>
      <c r="AX1" t="s">
        <v>17</v>
      </c>
      <c r="BA1" t="s">
        <v>18</v>
      </c>
      <c r="BD1" t="s">
        <v>19</v>
      </c>
      <c r="BG1" t="s">
        <v>20</v>
      </c>
      <c r="BJ1" t="s">
        <v>21</v>
      </c>
      <c r="BM1" t="s">
        <v>22</v>
      </c>
      <c r="BP1" t="s">
        <v>23</v>
      </c>
      <c r="BS1" t="s">
        <v>24</v>
      </c>
      <c r="BV1" t="s">
        <v>25</v>
      </c>
      <c r="BZ1" t="s">
        <v>26</v>
      </c>
      <c r="CA1" t="s">
        <v>73</v>
      </c>
    </row>
    <row r="2" spans="1:79" x14ac:dyDescent="0.25">
      <c r="A2" t="s">
        <v>50</v>
      </c>
      <c r="B2">
        <v>18</v>
      </c>
      <c r="C2">
        <f t="shared" ref="C2:C13" si="0">ABS(B$18-B2)</f>
        <v>10</v>
      </c>
      <c r="D2" cm="1">
        <f t="array" ref="D2">COUNT(C$2:C$13)-SUM(--(C$2:C$13&lt;C2))</f>
        <v>4</v>
      </c>
      <c r="E2">
        <v>6</v>
      </c>
      <c r="F2">
        <f t="shared" ref="F2:F13" si="1">ABS(E$18-E2)</f>
        <v>1</v>
      </c>
      <c r="G2" cm="1">
        <f t="array" ref="G2">COUNT(F$2:F$13)-SUM(--(F$2:F$13&lt;F2))</f>
        <v>9</v>
      </c>
      <c r="H2">
        <v>8</v>
      </c>
      <c r="I2">
        <f t="shared" ref="I2:I13" si="2">ABS(H$18-H2)</f>
        <v>2</v>
      </c>
      <c r="J2" cm="1">
        <f t="array" ref="J2">COUNT(I$2:I$13)-SUM(--(I$2:I$13&lt;I2))</f>
        <v>6</v>
      </c>
      <c r="K2">
        <v>10</v>
      </c>
      <c r="L2">
        <f t="shared" ref="L2:L13" si="3">ABS(K$18-K2)</f>
        <v>6</v>
      </c>
      <c r="M2" cm="1">
        <f t="array" ref="M2">COUNT(L$2:L$13)-SUM(--(L$2:L$13&lt;L2))</f>
        <v>1</v>
      </c>
      <c r="N2">
        <v>8</v>
      </c>
      <c r="O2">
        <f t="shared" ref="O2:O13" si="4">ABS(N$18-N2)</f>
        <v>2</v>
      </c>
      <c r="P2" cm="1">
        <f t="array" ref="P2">COUNT(O$2:O$13)-SUM(--(O$2:O$13&lt;O2))</f>
        <v>5</v>
      </c>
      <c r="Q2">
        <v>9</v>
      </c>
      <c r="R2">
        <f t="shared" ref="R2:R13" si="5">ABS(Q$18-Q2)</f>
        <v>8</v>
      </c>
      <c r="S2" cm="1">
        <f t="array" ref="S2">COUNT(R$2:R$13)-SUM(--(R$2:R$13&lt;R2))</f>
        <v>4</v>
      </c>
      <c r="T2">
        <v>15</v>
      </c>
      <c r="U2">
        <f t="shared" ref="U2:U13" si="6">ABS(T$18-T2)</f>
        <v>11</v>
      </c>
      <c r="V2" cm="1">
        <f t="array" ref="V2">COUNT(U$2:U$13)-SUM(--(U$2:U$13&lt;U2))</f>
        <v>10</v>
      </c>
      <c r="W2">
        <v>64</v>
      </c>
      <c r="X2">
        <f t="shared" ref="X2:X13" si="7">ABS(W$18-W2)</f>
        <v>1</v>
      </c>
      <c r="Y2" cm="1">
        <f t="array" ref="Y2">COUNT(X$2:X$13)-SUM(--(X$2:X$13&lt;X2))</f>
        <v>12</v>
      </c>
      <c r="Z2">
        <v>6</v>
      </c>
      <c r="AA2">
        <f t="shared" ref="AA2:AA13" si="8">ABS(Z$18-Z2)</f>
        <v>1</v>
      </c>
      <c r="AB2" cm="1">
        <f t="array" ref="AB2">COUNT(AA$2:AA$13)-SUM(--(AA$2:AA$13&lt;AA2))</f>
        <v>12</v>
      </c>
      <c r="AC2">
        <v>15</v>
      </c>
      <c r="AD2">
        <f t="shared" ref="AD2:AD13" si="9">ABS(AC$18-AC2)</f>
        <v>5</v>
      </c>
      <c r="AE2" cm="1">
        <f t="array" ref="AE2">COUNT(AD$2:AD$13)-SUM(--(AD$2:AD$13&lt;AD2))</f>
        <v>2</v>
      </c>
      <c r="AF2">
        <v>11</v>
      </c>
      <c r="AG2">
        <f t="shared" ref="AG2:AG13" si="10">ABS(AF$18-AF2)</f>
        <v>1</v>
      </c>
      <c r="AH2" cm="1">
        <f t="array" ref="AH2">COUNT(AG$2:AG$13)-SUM(--(AG$2:AG$13&lt;AG2))</f>
        <v>11</v>
      </c>
      <c r="AI2">
        <v>217</v>
      </c>
      <c r="AJ2">
        <f t="shared" ref="AJ2:AJ13" si="11">ABS(AI$18-AI2)</f>
        <v>40</v>
      </c>
      <c r="AK2" cm="1">
        <f t="array" ref="AK2">COUNT(AJ$2:AJ$13)-SUM(--(AJ$2:AJ$13&lt;AJ2))</f>
        <v>3</v>
      </c>
      <c r="AL2">
        <v>0</v>
      </c>
      <c r="AM2">
        <f t="shared" ref="AM2:AM13" si="12">ABS(AL$18-AL2)</f>
        <v>2</v>
      </c>
      <c r="AN2" cm="1">
        <f t="array" ref="AN2">COUNT(AM$2:AM$13)-SUM(--(AM$2:AM$13&lt;AM2))</f>
        <v>9</v>
      </c>
      <c r="AO2">
        <v>3</v>
      </c>
      <c r="AP2">
        <f t="shared" ref="AP2:AP13" si="13">ABS(AO$18-AO2)</f>
        <v>1</v>
      </c>
      <c r="AQ2" cm="1">
        <f t="array" ref="AQ2">COUNT(AP$2:AP$13)-SUM(--(AP$2:AP$13&lt;AP2))</f>
        <v>7</v>
      </c>
      <c r="AR2">
        <v>12</v>
      </c>
      <c r="AS2">
        <f t="shared" ref="AS2:AS13" si="14">ABS(AR$18-AR2)</f>
        <v>4</v>
      </c>
      <c r="AT2" cm="1">
        <f t="array" ref="AT2">COUNT(AS$2:AS$13)-SUM(--(AS$2:AS$13&lt;AS2))</f>
        <v>8</v>
      </c>
      <c r="AU2">
        <v>8</v>
      </c>
      <c r="AV2">
        <f t="shared" ref="AV2:AV13" si="15">ABS(AU$18-AU2)</f>
        <v>1</v>
      </c>
      <c r="AW2" cm="1">
        <f t="array" ref="AW2">COUNT(AV$2:AV$13)-SUM(--(AV$2:AV$13&lt;AV2))</f>
        <v>12</v>
      </c>
      <c r="AX2">
        <v>1</v>
      </c>
      <c r="AY2">
        <f t="shared" ref="AY2:AY13" si="16">ABS(AX$18-AX2)</f>
        <v>2</v>
      </c>
      <c r="AZ2" cm="1">
        <f t="array" ref="AZ2">COUNT(AY$2:AY$13)-SUM(--(AY$2:AY$13&lt;AY2))</f>
        <v>10</v>
      </c>
      <c r="BA2">
        <v>6</v>
      </c>
      <c r="BB2">
        <f t="shared" ref="BB2:BB13" si="17">ABS(BA$18-BA2)</f>
        <v>4</v>
      </c>
      <c r="BC2" cm="1">
        <f t="array" ref="BC2">COUNT(BB$2:BB$13)-SUM(--(BB$2:BB$13&lt;BB2))</f>
        <v>9</v>
      </c>
      <c r="BD2">
        <v>9</v>
      </c>
      <c r="BE2">
        <f t="shared" ref="BE2:BE13" si="18">ABS(BD$18-BD2)</f>
        <v>2</v>
      </c>
      <c r="BF2" cm="1">
        <f t="array" ref="BF2">COUNT(BE$2:BE$13)-SUM(--(BE$2:BE$13&lt;BE2))</f>
        <v>11</v>
      </c>
      <c r="BG2">
        <v>2</v>
      </c>
      <c r="BH2">
        <f t="shared" ref="BH2:BH13" si="19">ABS(BG$18-BG2)</f>
        <v>1</v>
      </c>
      <c r="BI2" cm="1">
        <f t="array" ref="BI2">COUNT(BH$2:BH$13)-SUM(--(BH$2:BH$13&lt;BH2))</f>
        <v>11</v>
      </c>
      <c r="BJ2">
        <v>3</v>
      </c>
      <c r="BK2">
        <f t="shared" ref="BK2:BK13" si="20">ABS(BJ$18-BJ2)</f>
        <v>1</v>
      </c>
      <c r="BL2" cm="1">
        <f t="array" ref="BL2">COUNT(BK$2:BK$13)-SUM(--(BK$2:BK$13&lt;BK2))</f>
        <v>9</v>
      </c>
      <c r="BM2">
        <v>9</v>
      </c>
      <c r="BN2">
        <f t="shared" ref="BN2:BN13" si="21">ABS(BM$18-BM2)</f>
        <v>14</v>
      </c>
      <c r="BO2" cm="1">
        <f t="array" ref="BO2">COUNT(BN$2:BN$13)-SUM(--(BN$2:BN$13&lt;BN2))</f>
        <v>5</v>
      </c>
      <c r="BP2">
        <v>7</v>
      </c>
      <c r="BQ2">
        <f>ABS(BP$18-BP2)</f>
        <v>1</v>
      </c>
      <c r="BR2" cm="1">
        <f t="array" ref="BR2">COUNT(BQ$2:BQ$13)-SUM(--(BQ$2:BQ$13&lt;BQ2))</f>
        <v>8</v>
      </c>
      <c r="BS2">
        <v>13</v>
      </c>
      <c r="BT2">
        <f t="shared" ref="BT2:BT13" si="22">ABS(BR$18-BS2)</f>
        <v>13</v>
      </c>
      <c r="BU2" cm="1">
        <f t="array" ref="BU2">COUNT(BT$2:BT$13)-SUM(--(BT$2:BT$13&lt;BT2))</f>
        <v>5</v>
      </c>
      <c r="BV2">
        <v>5</v>
      </c>
      <c r="BW2">
        <f t="shared" ref="BW2:BW12" si="23">ABS(BV$18-BV2)</f>
        <v>2</v>
      </c>
      <c r="BX2" cm="1">
        <f t="array" ref="BX2">COUNT(BW$2:BW$13)-SUM(--(BW$2:BW$13&lt;BW2))</f>
        <v>11</v>
      </c>
      <c r="BZ2">
        <f>D2+G2+J2+M2+P2+S2+V2+Y2+AB2+AE2+AH2+AK2+AN2+AQ2+AT2+AW2+AZ2+BC2+BF2+BI2+BL2+BO2+BR2+BU2+BX2</f>
        <v>194</v>
      </c>
      <c r="CA2">
        <f>_xlfn.RANK.EQ(BZ2,$BZ$2:$BZ$13,0)</f>
        <v>5</v>
      </c>
    </row>
    <row r="3" spans="1:79" x14ac:dyDescent="0.25">
      <c r="A3" t="s">
        <v>53</v>
      </c>
      <c r="B3">
        <v>5</v>
      </c>
      <c r="C3">
        <f t="shared" si="0"/>
        <v>3</v>
      </c>
      <c r="D3" cm="1">
        <f t="array" ref="D3">COUNT(C$2:C$13)-SUM(--(C$2:C$13&lt;C3))</f>
        <v>9</v>
      </c>
      <c r="E3">
        <v>3</v>
      </c>
      <c r="F3">
        <f t="shared" si="1"/>
        <v>2</v>
      </c>
      <c r="G3" cm="1">
        <f t="array" ref="G3">COUNT(F$2:F$13)-SUM(--(F$2:F$13&lt;F3))</f>
        <v>5</v>
      </c>
      <c r="H3">
        <v>6</v>
      </c>
      <c r="I3">
        <f t="shared" si="2"/>
        <v>0</v>
      </c>
      <c r="J3" cm="1">
        <f t="array" ref="J3">COUNT(I$2:I$13)-SUM(--(I$2:I$13&lt;I3))</f>
        <v>12</v>
      </c>
      <c r="K3">
        <v>2</v>
      </c>
      <c r="L3">
        <f t="shared" si="3"/>
        <v>2</v>
      </c>
      <c r="M3" cm="1">
        <f t="array" ref="M3">COUNT(L$2:L$13)-SUM(--(L$2:L$13&lt;L3))</f>
        <v>7</v>
      </c>
      <c r="N3">
        <v>5</v>
      </c>
      <c r="O3">
        <f t="shared" si="4"/>
        <v>1</v>
      </c>
      <c r="P3" cm="1">
        <f t="array" ref="P3">COUNT(O$2:O$13)-SUM(--(O$2:O$13&lt;O3))</f>
        <v>11</v>
      </c>
      <c r="Q3">
        <v>6</v>
      </c>
      <c r="R3">
        <f t="shared" si="5"/>
        <v>5</v>
      </c>
      <c r="S3" cm="1">
        <f t="array" ref="S3">COUNT(R$2:R$13)-SUM(--(R$2:R$13&lt;R3))</f>
        <v>9</v>
      </c>
      <c r="T3">
        <v>12</v>
      </c>
      <c r="U3">
        <f t="shared" si="6"/>
        <v>14</v>
      </c>
      <c r="V3" cm="1">
        <f t="array" ref="V3">COUNT(U$2:U$13)-SUM(--(U$2:U$13&lt;U3))</f>
        <v>7</v>
      </c>
      <c r="W3">
        <v>61</v>
      </c>
      <c r="X3">
        <f t="shared" si="7"/>
        <v>4</v>
      </c>
      <c r="Y3" cm="1">
        <f t="array" ref="Y3">COUNT(X$2:X$13)-SUM(--(X$2:X$13&lt;X3))</f>
        <v>10</v>
      </c>
      <c r="Z3">
        <v>8</v>
      </c>
      <c r="AA3">
        <f t="shared" si="8"/>
        <v>3</v>
      </c>
      <c r="AB3" cm="1">
        <f t="array" ref="AB3">COUNT(AA$2:AA$13)-SUM(--(AA$2:AA$13&lt;AA3))</f>
        <v>5</v>
      </c>
      <c r="AC3">
        <v>10</v>
      </c>
      <c r="AD3">
        <f t="shared" si="9"/>
        <v>0</v>
      </c>
      <c r="AE3" cm="1">
        <f t="array" ref="AE3">COUNT(AD$2:AD$13)-SUM(--(AD$2:AD$13&lt;AD3))</f>
        <v>12</v>
      </c>
      <c r="AF3" s="5">
        <v>12</v>
      </c>
      <c r="AG3" s="5">
        <f t="shared" si="10"/>
        <v>0</v>
      </c>
      <c r="AH3" s="5" cm="1">
        <f t="array" ref="AH3">COUNT(AG$2:AG$13)-SUM(--(AG$2:AG$13&lt;AG3))</f>
        <v>12</v>
      </c>
      <c r="AI3">
        <v>200</v>
      </c>
      <c r="AJ3">
        <f t="shared" si="11"/>
        <v>23</v>
      </c>
      <c r="AK3" cm="1">
        <f t="array" ref="AK3">COUNT(AJ$2:AJ$13)-SUM(--(AJ$2:AJ$13&lt;AJ3))</f>
        <v>8</v>
      </c>
      <c r="AL3">
        <v>6</v>
      </c>
      <c r="AM3">
        <f t="shared" si="12"/>
        <v>4</v>
      </c>
      <c r="AN3" cm="1">
        <f t="array" ref="AN3">COUNT(AM$2:AM$13)-SUM(--(AM$2:AM$13&lt;AM3))</f>
        <v>2</v>
      </c>
      <c r="AO3">
        <v>2</v>
      </c>
      <c r="AP3">
        <f t="shared" si="13"/>
        <v>0</v>
      </c>
      <c r="AQ3" cm="1">
        <f t="array" ref="AQ3">COUNT(AP$2:AP$13)-SUM(--(AP$2:AP$13&lt;AP3))</f>
        <v>12</v>
      </c>
      <c r="AR3">
        <v>22</v>
      </c>
      <c r="AS3">
        <f t="shared" si="14"/>
        <v>6</v>
      </c>
      <c r="AT3" cm="1">
        <f t="array" ref="AT3">COUNT(AS$2:AS$13)-SUM(--(AS$2:AS$13&lt;AS3))</f>
        <v>5</v>
      </c>
      <c r="AU3">
        <v>6</v>
      </c>
      <c r="AV3">
        <f t="shared" si="15"/>
        <v>1</v>
      </c>
      <c r="AW3" cm="1">
        <f t="array" ref="AW3">COUNT(AV$2:AV$13)-SUM(--(AV$2:AV$13&lt;AV3))</f>
        <v>12</v>
      </c>
      <c r="AX3">
        <v>0</v>
      </c>
      <c r="AY3">
        <f t="shared" si="16"/>
        <v>3</v>
      </c>
      <c r="AZ3" cm="1">
        <f t="array" ref="AZ3">COUNT(AY$2:AY$13)-SUM(--(AY$2:AY$13&lt;AY3))</f>
        <v>7</v>
      </c>
      <c r="BA3">
        <v>1</v>
      </c>
      <c r="BB3">
        <f t="shared" si="17"/>
        <v>1</v>
      </c>
      <c r="BC3" cm="1">
        <f t="array" ref="BC3">COUNT(BB$2:BB$13)-SUM(--(BB$2:BB$13&lt;BB3))</f>
        <v>12</v>
      </c>
      <c r="BD3">
        <v>2</v>
      </c>
      <c r="BE3">
        <f t="shared" si="18"/>
        <v>9</v>
      </c>
      <c r="BF3" cm="1">
        <f t="array" ref="BF3">COUNT(BE$2:BE$13)-SUM(--(BE$2:BE$13&lt;BE3))</f>
        <v>2</v>
      </c>
      <c r="BG3">
        <v>4</v>
      </c>
      <c r="BH3">
        <f t="shared" si="19"/>
        <v>3</v>
      </c>
      <c r="BI3" cm="1">
        <f t="array" ref="BI3">COUNT(BH$2:BH$13)-SUM(--(BH$2:BH$13&lt;BH3))</f>
        <v>5</v>
      </c>
      <c r="BJ3">
        <v>0</v>
      </c>
      <c r="BK3">
        <f t="shared" si="20"/>
        <v>2</v>
      </c>
      <c r="BL3" cm="1">
        <f t="array" ref="BL3">COUNT(BK$2:BK$13)-SUM(--(BK$2:BK$13&lt;BK3))</f>
        <v>6</v>
      </c>
      <c r="BM3">
        <v>10</v>
      </c>
      <c r="BN3">
        <f t="shared" si="21"/>
        <v>13</v>
      </c>
      <c r="BO3" cm="1">
        <f t="array" ref="BO3">COUNT(BN$2:BN$13)-SUM(--(BN$2:BN$13&lt;BN3))</f>
        <v>9</v>
      </c>
      <c r="BP3">
        <v>6</v>
      </c>
      <c r="BQ3">
        <f t="shared" ref="BQ3:BQ13" si="24">ABS(BP$18-BP3)</f>
        <v>0</v>
      </c>
      <c r="BR3" cm="1">
        <f t="array" ref="BR3">COUNT(BQ$2:BQ$13)-SUM(--(BQ$2:BQ$13&lt;BQ3))</f>
        <v>12</v>
      </c>
      <c r="BS3">
        <v>6</v>
      </c>
      <c r="BT3">
        <f t="shared" si="22"/>
        <v>6</v>
      </c>
      <c r="BU3" cm="1">
        <f t="array" ref="BU3">COUNT(BT$2:BT$13)-SUM(--(BT$2:BT$13&lt;BT3))</f>
        <v>12</v>
      </c>
      <c r="BV3">
        <v>5</v>
      </c>
      <c r="BW3">
        <f t="shared" si="23"/>
        <v>2</v>
      </c>
      <c r="BX3" cm="1">
        <f t="array" ref="BX3">COUNT(BW$2:BW$13)-SUM(--(BW$2:BW$13&lt;BW3))</f>
        <v>11</v>
      </c>
      <c r="BZ3">
        <f t="shared" ref="BZ3:BZ13" si="25">D3+G3+J3+M3+P3+S3+V3+Y3+AB3+AE3+AH3+AK3+AN3+AQ3+AT3+AW3+AZ3+BC3+BF3+BI3+BL3+BO3+BR3+BU3+BX3</f>
        <v>214</v>
      </c>
      <c r="CA3">
        <f t="shared" ref="CA3:CA13" si="26">_xlfn.RANK.EQ(BZ3,$BZ$2:$BZ$13,0)</f>
        <v>2</v>
      </c>
    </row>
    <row r="4" spans="1:79" x14ac:dyDescent="0.25">
      <c r="A4" t="s">
        <v>54</v>
      </c>
      <c r="B4">
        <v>20</v>
      </c>
      <c r="C4">
        <f t="shared" si="0"/>
        <v>12</v>
      </c>
      <c r="D4" cm="1">
        <f t="array" ref="D4">COUNT(C$2:C$13)-SUM(--(C$2:C$13&lt;C4))</f>
        <v>3</v>
      </c>
      <c r="E4">
        <v>10</v>
      </c>
      <c r="F4">
        <f t="shared" si="1"/>
        <v>5</v>
      </c>
      <c r="G4" cm="1">
        <f t="array" ref="G4">COUNT(F$2:F$13)-SUM(--(F$2:F$13&lt;F4))</f>
        <v>2</v>
      </c>
      <c r="H4">
        <v>5</v>
      </c>
      <c r="I4">
        <f t="shared" si="2"/>
        <v>1</v>
      </c>
      <c r="J4" cm="1">
        <f t="array" ref="J4">COUNT(I$2:I$13)-SUM(--(I$2:I$13&lt;I4))</f>
        <v>9</v>
      </c>
      <c r="K4">
        <v>5</v>
      </c>
      <c r="L4">
        <f t="shared" si="3"/>
        <v>1</v>
      </c>
      <c r="M4" cm="1">
        <f t="array" ref="M4">COUNT(L$2:L$13)-SUM(--(L$2:L$13&lt;L4))</f>
        <v>9</v>
      </c>
      <c r="N4">
        <v>5</v>
      </c>
      <c r="O4">
        <f t="shared" si="4"/>
        <v>1</v>
      </c>
      <c r="P4" cm="1">
        <f t="array" ref="P4">COUNT(O$2:O$13)-SUM(--(O$2:O$13&lt;O4))</f>
        <v>11</v>
      </c>
      <c r="Q4">
        <v>50</v>
      </c>
      <c r="R4">
        <f t="shared" si="5"/>
        <v>49</v>
      </c>
      <c r="S4" cm="1">
        <f t="array" ref="S4">COUNT(R$2:R$13)-SUM(--(R$2:R$13&lt;R4))</f>
        <v>1</v>
      </c>
      <c r="T4">
        <v>25</v>
      </c>
      <c r="U4">
        <f t="shared" si="6"/>
        <v>1</v>
      </c>
      <c r="V4" cm="1">
        <f t="array" ref="V4">COUNT(U$2:U$13)-SUM(--(U$2:U$13&lt;U4))</f>
        <v>12</v>
      </c>
      <c r="W4">
        <v>60</v>
      </c>
      <c r="X4">
        <f t="shared" si="7"/>
        <v>5</v>
      </c>
      <c r="Y4" cm="1">
        <f t="array" ref="Y4">COUNT(X$2:X$13)-SUM(--(X$2:X$13&lt;X4))</f>
        <v>9</v>
      </c>
      <c r="Z4">
        <v>15</v>
      </c>
      <c r="AA4">
        <f t="shared" si="8"/>
        <v>10</v>
      </c>
      <c r="AB4" cm="1">
        <f t="array" ref="AB4">COUNT(AA$2:AA$13)-SUM(--(AA$2:AA$13&lt;AA4))</f>
        <v>1</v>
      </c>
      <c r="AC4">
        <v>15</v>
      </c>
      <c r="AD4">
        <f t="shared" si="9"/>
        <v>5</v>
      </c>
      <c r="AE4" cm="1">
        <f t="array" ref="AE4">COUNT(AD$2:AD$13)-SUM(--(AD$2:AD$13&lt;AD4))</f>
        <v>2</v>
      </c>
      <c r="AF4">
        <v>10</v>
      </c>
      <c r="AG4">
        <f t="shared" si="10"/>
        <v>2</v>
      </c>
      <c r="AH4" cm="1">
        <f t="array" ref="AH4">COUNT(AG$2:AG$13)-SUM(--(AG$2:AG$13&lt;AG4))</f>
        <v>8</v>
      </c>
      <c r="AI4">
        <v>150</v>
      </c>
      <c r="AJ4">
        <f t="shared" si="11"/>
        <v>27</v>
      </c>
      <c r="AK4" cm="1">
        <f t="array" ref="AK4">COUNT(AJ$2:AJ$13)-SUM(--(AJ$2:AJ$13&lt;AJ4))</f>
        <v>5</v>
      </c>
      <c r="AL4">
        <v>4</v>
      </c>
      <c r="AM4">
        <f t="shared" si="12"/>
        <v>2</v>
      </c>
      <c r="AN4" cm="1">
        <f t="array" ref="AN4">COUNT(AM$2:AM$13)-SUM(--(AM$2:AM$13&lt;AM4))</f>
        <v>9</v>
      </c>
      <c r="AO4">
        <v>4</v>
      </c>
      <c r="AP4">
        <f t="shared" si="13"/>
        <v>2</v>
      </c>
      <c r="AQ4" cm="1">
        <f t="array" ref="AQ4">COUNT(AP$2:AP$13)-SUM(--(AP$2:AP$13&lt;AP4))</f>
        <v>6</v>
      </c>
      <c r="AR4">
        <v>12</v>
      </c>
      <c r="AS4">
        <f t="shared" si="14"/>
        <v>4</v>
      </c>
      <c r="AT4" cm="1">
        <f t="array" ref="AT4">COUNT(AS$2:AS$13)-SUM(--(AS$2:AS$13&lt;AS4))</f>
        <v>8</v>
      </c>
      <c r="AU4">
        <v>8</v>
      </c>
      <c r="AV4">
        <f t="shared" si="15"/>
        <v>1</v>
      </c>
      <c r="AW4" cm="1">
        <f t="array" ref="AW4">COUNT(AV$2:AV$13)-SUM(--(AV$2:AV$13&lt;AV4))</f>
        <v>12</v>
      </c>
      <c r="AX4">
        <v>5</v>
      </c>
      <c r="AY4">
        <f t="shared" si="16"/>
        <v>2</v>
      </c>
      <c r="AZ4" cm="1">
        <f t="array" ref="AZ4">COUNT(AY$2:AY$13)-SUM(--(AY$2:AY$13&lt;AY4))</f>
        <v>10</v>
      </c>
      <c r="BA4">
        <v>6</v>
      </c>
      <c r="BB4">
        <f t="shared" si="17"/>
        <v>4</v>
      </c>
      <c r="BC4" cm="1">
        <f t="array" ref="BC4">COUNT(BB$2:BB$13)-SUM(--(BB$2:BB$13&lt;BB4))</f>
        <v>9</v>
      </c>
      <c r="BD4">
        <v>3</v>
      </c>
      <c r="BE4">
        <f t="shared" si="18"/>
        <v>8</v>
      </c>
      <c r="BF4" cm="1">
        <f t="array" ref="BF4">COUNT(BE$2:BE$13)-SUM(--(BE$2:BE$13&lt;BE4))</f>
        <v>4</v>
      </c>
      <c r="BG4">
        <v>12</v>
      </c>
      <c r="BH4">
        <f t="shared" si="19"/>
        <v>11</v>
      </c>
      <c r="BI4" cm="1">
        <f t="array" ref="BI4">COUNT(BH$2:BH$13)-SUM(--(BH$2:BH$13&lt;BH4))</f>
        <v>1</v>
      </c>
      <c r="BJ4">
        <v>4</v>
      </c>
      <c r="BK4">
        <f t="shared" si="20"/>
        <v>2</v>
      </c>
      <c r="BL4" cm="1">
        <f t="array" ref="BL4">COUNT(BK$2:BK$13)-SUM(--(BK$2:BK$13&lt;BK4))</f>
        <v>6</v>
      </c>
      <c r="BM4">
        <v>70</v>
      </c>
      <c r="BN4">
        <f t="shared" si="21"/>
        <v>47</v>
      </c>
      <c r="BO4" cm="1">
        <f t="array" ref="BO4">COUNT(BN$2:BN$13)-SUM(--(BN$2:BN$13&lt;BN4))</f>
        <v>1</v>
      </c>
      <c r="BP4">
        <v>8</v>
      </c>
      <c r="BQ4">
        <f t="shared" si="24"/>
        <v>2</v>
      </c>
      <c r="BR4" cm="1">
        <f t="array" ref="BR4">COUNT(BQ$2:BQ$13)-SUM(--(BQ$2:BQ$13&lt;BQ4))</f>
        <v>4</v>
      </c>
      <c r="BS4">
        <v>15</v>
      </c>
      <c r="BT4">
        <f t="shared" si="22"/>
        <v>15</v>
      </c>
      <c r="BU4" cm="1">
        <f t="array" ref="BU4">COUNT(BT$2:BT$13)-SUM(--(BT$2:BT$13&lt;BT4))</f>
        <v>4</v>
      </c>
      <c r="BV4">
        <v>5</v>
      </c>
      <c r="BW4">
        <f t="shared" si="23"/>
        <v>2</v>
      </c>
      <c r="BX4" cm="1">
        <f t="array" ref="BX4">COUNT(BW$2:BW$13)-SUM(--(BW$2:BW$13&lt;BW4))</f>
        <v>11</v>
      </c>
      <c r="BZ4">
        <f t="shared" si="25"/>
        <v>157</v>
      </c>
      <c r="CA4">
        <f t="shared" si="26"/>
        <v>9</v>
      </c>
    </row>
    <row r="5" spans="1:79" x14ac:dyDescent="0.25">
      <c r="A5" t="s">
        <v>55</v>
      </c>
      <c r="B5">
        <v>7</v>
      </c>
      <c r="C5">
        <f t="shared" si="0"/>
        <v>1</v>
      </c>
      <c r="D5" cm="1">
        <f t="array" ref="D5">COUNT(C$2:C$13)-SUM(--(C$2:C$13&lt;C5))</f>
        <v>11</v>
      </c>
      <c r="E5">
        <v>5</v>
      </c>
      <c r="F5">
        <f t="shared" si="1"/>
        <v>0</v>
      </c>
      <c r="G5" cm="1">
        <f t="array" ref="G5">COUNT(F$2:F$13)-SUM(--(F$2:F$13&lt;F5))</f>
        <v>12</v>
      </c>
      <c r="H5">
        <v>15</v>
      </c>
      <c r="I5">
        <f t="shared" si="2"/>
        <v>9</v>
      </c>
      <c r="J5" cm="1">
        <f t="array" ref="J5">COUNT(I$2:I$13)-SUM(--(I$2:I$13&lt;I5))</f>
        <v>1</v>
      </c>
      <c r="K5">
        <v>6</v>
      </c>
      <c r="L5">
        <f t="shared" si="3"/>
        <v>2</v>
      </c>
      <c r="M5" cm="1">
        <f t="array" ref="M5">COUNT(L$2:L$13)-SUM(--(L$2:L$13&lt;L5))</f>
        <v>7</v>
      </c>
      <c r="N5">
        <v>6</v>
      </c>
      <c r="O5">
        <f t="shared" si="4"/>
        <v>0</v>
      </c>
      <c r="P5" cm="1">
        <f t="array" ref="P5">COUNT(O$2:O$13)-SUM(--(O$2:O$13&lt;O5))</f>
        <v>12</v>
      </c>
      <c r="Q5">
        <v>10</v>
      </c>
      <c r="R5">
        <f t="shared" si="5"/>
        <v>9</v>
      </c>
      <c r="S5" cm="1">
        <f t="array" ref="S5">COUNT(R$2:R$13)-SUM(--(R$2:R$13&lt;R5))</f>
        <v>3</v>
      </c>
      <c r="T5">
        <v>10</v>
      </c>
      <c r="U5">
        <f t="shared" si="6"/>
        <v>16</v>
      </c>
      <c r="V5" cm="1">
        <f t="array" ref="V5">COUNT(U$2:U$13)-SUM(--(U$2:U$13&lt;U5))</f>
        <v>6</v>
      </c>
      <c r="W5">
        <v>41</v>
      </c>
      <c r="X5">
        <f t="shared" si="7"/>
        <v>24</v>
      </c>
      <c r="Y5" cm="1">
        <f t="array" ref="Y5">COUNT(X$2:X$13)-SUM(--(X$2:X$13&lt;X5))</f>
        <v>7</v>
      </c>
      <c r="Z5">
        <v>7</v>
      </c>
      <c r="AA5">
        <f t="shared" si="8"/>
        <v>2</v>
      </c>
      <c r="AB5" cm="1">
        <f t="array" ref="AB5">COUNT(AA$2:AA$13)-SUM(--(AA$2:AA$13&lt;AA5))</f>
        <v>8</v>
      </c>
      <c r="AC5">
        <v>12</v>
      </c>
      <c r="AD5">
        <f t="shared" si="9"/>
        <v>2</v>
      </c>
      <c r="AE5" cm="1">
        <f t="array" ref="AE5">COUNT(AD$2:AD$13)-SUM(--(AD$2:AD$13&lt;AD5))</f>
        <v>6</v>
      </c>
      <c r="AF5">
        <v>9</v>
      </c>
      <c r="AG5">
        <f t="shared" si="10"/>
        <v>3</v>
      </c>
      <c r="AH5" cm="1">
        <f t="array" ref="AH5">COUNT(AG$2:AG$13)-SUM(--(AG$2:AG$13&lt;AG5))</f>
        <v>4</v>
      </c>
      <c r="AI5">
        <v>187</v>
      </c>
      <c r="AJ5">
        <f t="shared" si="11"/>
        <v>10</v>
      </c>
      <c r="AK5" cm="1">
        <f t="array" ref="AK5">COUNT(AJ$2:AJ$13)-SUM(--(AJ$2:AJ$13&lt;AJ5))</f>
        <v>11</v>
      </c>
      <c r="AL5">
        <v>2</v>
      </c>
      <c r="AM5">
        <f t="shared" si="12"/>
        <v>0</v>
      </c>
      <c r="AN5" cm="1">
        <f t="array" ref="AN5">COUNT(AM$2:AM$13)-SUM(--(AM$2:AM$13&lt;AM5))</f>
        <v>12</v>
      </c>
      <c r="AO5">
        <v>4</v>
      </c>
      <c r="AP5">
        <f t="shared" si="13"/>
        <v>2</v>
      </c>
      <c r="AQ5" cm="1">
        <f t="array" ref="AQ5">COUNT(AP$2:AP$13)-SUM(--(AP$2:AP$13&lt;AP5))</f>
        <v>6</v>
      </c>
      <c r="AR5">
        <v>20</v>
      </c>
      <c r="AS5">
        <f t="shared" si="14"/>
        <v>4</v>
      </c>
      <c r="AT5" cm="1">
        <f t="array" ref="AT5">COUNT(AS$2:AS$13)-SUM(--(AS$2:AS$13&lt;AS5))</f>
        <v>8</v>
      </c>
      <c r="AU5">
        <v>4</v>
      </c>
      <c r="AV5">
        <f t="shared" si="15"/>
        <v>3</v>
      </c>
      <c r="AW5" cm="1">
        <f t="array" ref="AW5">COUNT(AV$2:AV$13)-SUM(--(AV$2:AV$13&lt;AV5))</f>
        <v>4</v>
      </c>
      <c r="AX5">
        <v>4</v>
      </c>
      <c r="AY5">
        <f t="shared" si="16"/>
        <v>1</v>
      </c>
      <c r="AZ5" cm="1">
        <f t="array" ref="AZ5">COUNT(AY$2:AY$13)-SUM(--(AY$2:AY$13&lt;AY5))</f>
        <v>11</v>
      </c>
      <c r="BA5">
        <v>8</v>
      </c>
      <c r="BB5">
        <f t="shared" si="17"/>
        <v>6</v>
      </c>
      <c r="BC5" cm="1">
        <f t="array" ref="BC5">COUNT(BB$2:BB$13)-SUM(--(BB$2:BB$13&lt;BB5))</f>
        <v>6</v>
      </c>
      <c r="BD5">
        <v>4</v>
      </c>
      <c r="BE5">
        <f t="shared" si="18"/>
        <v>7</v>
      </c>
      <c r="BF5" cm="1">
        <f t="array" ref="BF5">COUNT(BE$2:BE$13)-SUM(--(BE$2:BE$13&lt;BE5))</f>
        <v>6</v>
      </c>
      <c r="BG5">
        <v>2</v>
      </c>
      <c r="BH5">
        <f t="shared" si="19"/>
        <v>1</v>
      </c>
      <c r="BI5" cm="1">
        <f t="array" ref="BI5">COUNT(BH$2:BH$13)-SUM(--(BH$2:BH$13&lt;BH5))</f>
        <v>11</v>
      </c>
      <c r="BJ5">
        <v>0</v>
      </c>
      <c r="BK5">
        <f t="shared" si="20"/>
        <v>2</v>
      </c>
      <c r="BL5" cm="1">
        <f t="array" ref="BL5">COUNT(BK$2:BK$13)-SUM(--(BK$2:BK$13&lt;BK5))</f>
        <v>6</v>
      </c>
      <c r="BM5">
        <v>8</v>
      </c>
      <c r="BN5">
        <f t="shared" si="21"/>
        <v>15</v>
      </c>
      <c r="BO5" cm="1">
        <f t="array" ref="BO5">COUNT(BN$2:BN$13)-SUM(--(BN$2:BN$13&lt;BN5))</f>
        <v>4</v>
      </c>
      <c r="BP5">
        <v>8</v>
      </c>
      <c r="BQ5">
        <f t="shared" si="24"/>
        <v>2</v>
      </c>
      <c r="BR5" cm="1">
        <f t="array" ref="BR5">COUNT(BQ$2:BQ$13)-SUM(--(BQ$2:BQ$13&lt;BQ5))</f>
        <v>4</v>
      </c>
      <c r="BS5">
        <v>7</v>
      </c>
      <c r="BT5">
        <f t="shared" si="22"/>
        <v>7</v>
      </c>
      <c r="BU5" cm="1">
        <f t="array" ref="BU5">COUNT(BT$2:BT$13)-SUM(--(BT$2:BT$13&lt;BT5))</f>
        <v>11</v>
      </c>
      <c r="BV5">
        <v>3</v>
      </c>
      <c r="BW5">
        <f t="shared" si="23"/>
        <v>4</v>
      </c>
      <c r="BX5" cm="1">
        <f t="array" ref="BX5">COUNT(BW$2:BW$13)-SUM(--(BW$2:BW$13&lt;BW5))</f>
        <v>7</v>
      </c>
      <c r="BZ5">
        <f t="shared" si="25"/>
        <v>184</v>
      </c>
      <c r="CA5">
        <f t="shared" si="26"/>
        <v>6</v>
      </c>
    </row>
    <row r="6" spans="1:79" x14ac:dyDescent="0.25">
      <c r="A6" t="s">
        <v>56</v>
      </c>
      <c r="B6">
        <v>10</v>
      </c>
      <c r="C6">
        <f t="shared" si="0"/>
        <v>2</v>
      </c>
      <c r="D6" cm="1">
        <f t="array" ref="D6">COUNT(C$2:C$13)-SUM(--(C$2:C$13&lt;C6))</f>
        <v>10</v>
      </c>
      <c r="E6">
        <v>10</v>
      </c>
      <c r="F6">
        <f t="shared" si="1"/>
        <v>5</v>
      </c>
      <c r="G6" cm="1">
        <f t="array" ref="G6">COUNT(F$2:F$13)-SUM(--(F$2:F$13&lt;F6))</f>
        <v>2</v>
      </c>
      <c r="H6">
        <v>5</v>
      </c>
      <c r="I6">
        <f t="shared" si="2"/>
        <v>1</v>
      </c>
      <c r="J6" cm="1">
        <f t="array" ref="J6">COUNT(I$2:I$13)-SUM(--(I$2:I$13&lt;I6))</f>
        <v>9</v>
      </c>
      <c r="K6">
        <v>6</v>
      </c>
      <c r="L6">
        <f t="shared" si="3"/>
        <v>2</v>
      </c>
      <c r="M6" cm="1">
        <f t="array" ref="M6">COUNT(L$2:L$13)-SUM(--(L$2:L$13&lt;L6))</f>
        <v>7</v>
      </c>
      <c r="N6">
        <v>7</v>
      </c>
      <c r="O6">
        <f t="shared" si="4"/>
        <v>1</v>
      </c>
      <c r="P6" cm="1">
        <f t="array" ref="P6">COUNT(O$2:O$13)-SUM(--(O$2:O$13&lt;O6))</f>
        <v>11</v>
      </c>
      <c r="Q6">
        <v>8</v>
      </c>
      <c r="R6">
        <f t="shared" si="5"/>
        <v>7</v>
      </c>
      <c r="S6" cm="1">
        <f t="array" ref="S6">COUNT(R$2:R$13)-SUM(--(R$2:R$13&lt;R6))</f>
        <v>7</v>
      </c>
      <c r="T6">
        <v>10</v>
      </c>
      <c r="U6">
        <f t="shared" si="6"/>
        <v>16</v>
      </c>
      <c r="V6" cm="1">
        <f t="array" ref="V6">COUNT(U$2:U$13)-SUM(--(U$2:U$13&lt;U6))</f>
        <v>6</v>
      </c>
      <c r="W6">
        <v>34</v>
      </c>
      <c r="X6">
        <f t="shared" si="7"/>
        <v>31</v>
      </c>
      <c r="Y6" cm="1">
        <f t="array" ref="Y6">COUNT(X$2:X$13)-SUM(--(X$2:X$13&lt;X6))</f>
        <v>5</v>
      </c>
      <c r="Z6">
        <v>6</v>
      </c>
      <c r="AA6">
        <f t="shared" si="8"/>
        <v>1</v>
      </c>
      <c r="AB6" cm="1">
        <f t="array" ref="AB6">COUNT(AA$2:AA$13)-SUM(--(AA$2:AA$13&lt;AA6))</f>
        <v>12</v>
      </c>
      <c r="AC6">
        <v>8</v>
      </c>
      <c r="AD6">
        <f t="shared" si="9"/>
        <v>2</v>
      </c>
      <c r="AE6" cm="1">
        <f t="array" ref="AE6">COUNT(AD$2:AD$13)-SUM(--(AD$2:AD$13&lt;AD6))</f>
        <v>6</v>
      </c>
      <c r="AF6">
        <v>7</v>
      </c>
      <c r="AG6">
        <f t="shared" si="10"/>
        <v>5</v>
      </c>
      <c r="AH6" cm="1">
        <f t="array" ref="AH6">COUNT(AG$2:AG$13)-SUM(--(AG$2:AG$13&lt;AG6))</f>
        <v>2</v>
      </c>
      <c r="AI6">
        <v>27</v>
      </c>
      <c r="AJ6">
        <f t="shared" si="11"/>
        <v>150</v>
      </c>
      <c r="AK6" cm="1">
        <f t="array" ref="AK6">COUNT(AJ$2:AJ$13)-SUM(--(AJ$2:AJ$13&lt;AJ6))</f>
        <v>1</v>
      </c>
      <c r="AL6">
        <v>1</v>
      </c>
      <c r="AM6">
        <f t="shared" si="12"/>
        <v>1</v>
      </c>
      <c r="AN6" cm="1">
        <f t="array" ref="AN6">COUNT(AM$2:AM$13)-SUM(--(AM$2:AM$13&lt;AM6))</f>
        <v>11</v>
      </c>
      <c r="AO6">
        <v>5</v>
      </c>
      <c r="AP6">
        <f t="shared" si="13"/>
        <v>3</v>
      </c>
      <c r="AQ6" cm="1">
        <f t="array" ref="AQ6">COUNT(AP$2:AP$13)-SUM(--(AP$2:AP$13&lt;AP6))</f>
        <v>1</v>
      </c>
      <c r="AR6">
        <v>4</v>
      </c>
      <c r="AS6">
        <f t="shared" si="14"/>
        <v>12</v>
      </c>
      <c r="AT6" cm="1">
        <f t="array" ref="AT6">COUNT(AS$2:AS$13)-SUM(--(AS$2:AS$13&lt;AS6))</f>
        <v>2</v>
      </c>
      <c r="AU6">
        <v>3</v>
      </c>
      <c r="AV6">
        <f t="shared" si="15"/>
        <v>4</v>
      </c>
      <c r="AW6" cm="1">
        <f t="array" ref="AW6">COUNT(AV$2:AV$13)-SUM(--(AV$2:AV$13&lt;AV6))</f>
        <v>2</v>
      </c>
      <c r="AX6">
        <v>6</v>
      </c>
      <c r="AY6">
        <f t="shared" si="16"/>
        <v>3</v>
      </c>
      <c r="AZ6" cm="1">
        <f t="array" ref="AZ6">COUNT(AY$2:AY$13)-SUM(--(AY$2:AY$13&lt;AY6))</f>
        <v>7</v>
      </c>
      <c r="BA6">
        <v>7</v>
      </c>
      <c r="BB6">
        <f t="shared" si="17"/>
        <v>5</v>
      </c>
      <c r="BC6" cm="1">
        <f t="array" ref="BC6">COUNT(BB$2:BB$13)-SUM(--(BB$2:BB$13&lt;BB6))</f>
        <v>7</v>
      </c>
      <c r="BD6">
        <v>10</v>
      </c>
      <c r="BE6">
        <f t="shared" si="18"/>
        <v>1</v>
      </c>
      <c r="BF6" cm="1">
        <f t="array" ref="BF6">COUNT(BE$2:BE$13)-SUM(--(BE$2:BE$13&lt;BE6))</f>
        <v>12</v>
      </c>
      <c r="BG6">
        <v>6</v>
      </c>
      <c r="BH6">
        <f t="shared" si="19"/>
        <v>5</v>
      </c>
      <c r="BI6" cm="1">
        <f t="array" ref="BI6">COUNT(BH$2:BH$13)-SUM(--(BH$2:BH$13&lt;BH6))</f>
        <v>3</v>
      </c>
      <c r="BJ6">
        <v>6</v>
      </c>
      <c r="BK6">
        <f t="shared" si="20"/>
        <v>4</v>
      </c>
      <c r="BL6" cm="1">
        <f t="array" ref="BL6">COUNT(BK$2:BK$13)-SUM(--(BK$2:BK$13&lt;BK6))</f>
        <v>2</v>
      </c>
      <c r="BM6">
        <v>5</v>
      </c>
      <c r="BN6">
        <f t="shared" si="21"/>
        <v>18</v>
      </c>
      <c r="BO6" cm="1">
        <f t="array" ref="BO6">COUNT(BN$2:BN$13)-SUM(--(BN$2:BN$13&lt;BN6))</f>
        <v>3</v>
      </c>
      <c r="BP6">
        <v>7</v>
      </c>
      <c r="BQ6">
        <f t="shared" si="24"/>
        <v>1</v>
      </c>
      <c r="BR6" cm="1">
        <f t="array" ref="BR6">COUNT(BQ$2:BQ$13)-SUM(--(BQ$2:BQ$13&lt;BQ6))</f>
        <v>8</v>
      </c>
      <c r="BS6">
        <v>9</v>
      </c>
      <c r="BT6">
        <f t="shared" si="22"/>
        <v>9</v>
      </c>
      <c r="BU6" cm="1">
        <f t="array" ref="BU6">COUNT(BT$2:BT$13)-SUM(--(BT$2:BT$13&lt;BT6))</f>
        <v>10</v>
      </c>
      <c r="BV6">
        <v>1</v>
      </c>
      <c r="BW6">
        <f t="shared" si="23"/>
        <v>6</v>
      </c>
      <c r="BX6" cm="1">
        <f t="array" ref="BX6">COUNT(BW$2:BW$13)-SUM(--(BW$2:BW$13&lt;BW6))</f>
        <v>1</v>
      </c>
      <c r="BZ6">
        <f t="shared" si="25"/>
        <v>147</v>
      </c>
      <c r="CA6">
        <f t="shared" si="26"/>
        <v>10</v>
      </c>
    </row>
    <row r="7" spans="1:79" x14ac:dyDescent="0.25">
      <c r="A7" t="s">
        <v>57</v>
      </c>
      <c r="B7">
        <v>13</v>
      </c>
      <c r="C7">
        <f t="shared" si="0"/>
        <v>5</v>
      </c>
      <c r="D7" cm="1">
        <f t="array" ref="D7">COUNT(C$2:C$13)-SUM(--(C$2:C$13&lt;C7))</f>
        <v>5</v>
      </c>
      <c r="E7">
        <v>6</v>
      </c>
      <c r="F7">
        <f t="shared" si="1"/>
        <v>1</v>
      </c>
      <c r="G7" cm="1">
        <f t="array" ref="G7">COUNT(F$2:F$13)-SUM(--(F$2:F$13&lt;F7))</f>
        <v>9</v>
      </c>
      <c r="H7">
        <v>9</v>
      </c>
      <c r="I7">
        <f t="shared" si="2"/>
        <v>3</v>
      </c>
      <c r="J7" cm="1">
        <f t="array" ref="J7">COUNT(I$2:I$13)-SUM(--(I$2:I$13&lt;I7))</f>
        <v>5</v>
      </c>
      <c r="K7">
        <v>7</v>
      </c>
      <c r="L7">
        <f t="shared" si="3"/>
        <v>3</v>
      </c>
      <c r="M7" cm="1">
        <f t="array" ref="M7">COUNT(L$2:L$13)-SUM(--(L$2:L$13&lt;L7))</f>
        <v>3</v>
      </c>
      <c r="N7">
        <v>4</v>
      </c>
      <c r="O7">
        <f t="shared" si="4"/>
        <v>2</v>
      </c>
      <c r="P7" cm="1">
        <f t="array" ref="P7">COUNT(O$2:O$13)-SUM(--(O$2:O$13&lt;O7))</f>
        <v>5</v>
      </c>
      <c r="Q7">
        <v>8</v>
      </c>
      <c r="R7">
        <f t="shared" si="5"/>
        <v>7</v>
      </c>
      <c r="S7" cm="1">
        <f t="array" ref="S7">COUNT(R$2:R$13)-SUM(--(R$2:R$13&lt;R7))</f>
        <v>7</v>
      </c>
      <c r="T7">
        <v>21</v>
      </c>
      <c r="U7">
        <f t="shared" si="6"/>
        <v>5</v>
      </c>
      <c r="V7" cm="1">
        <f t="array" ref="V7">COUNT(U$2:U$13)-SUM(--(U$2:U$13&lt;U7))</f>
        <v>11</v>
      </c>
      <c r="W7">
        <v>68</v>
      </c>
      <c r="X7">
        <f t="shared" si="7"/>
        <v>3</v>
      </c>
      <c r="Y7" cm="1">
        <f t="array" ref="Y7">COUNT(X$2:X$13)-SUM(--(X$2:X$13&lt;X7))</f>
        <v>11</v>
      </c>
      <c r="Z7">
        <v>7</v>
      </c>
      <c r="AA7">
        <f t="shared" si="8"/>
        <v>2</v>
      </c>
      <c r="AB7" cm="1">
        <f t="array" ref="AB7">COUNT(AA$2:AA$13)-SUM(--(AA$2:AA$13&lt;AA7))</f>
        <v>8</v>
      </c>
      <c r="AC7">
        <v>10</v>
      </c>
      <c r="AD7">
        <f t="shared" si="9"/>
        <v>0</v>
      </c>
      <c r="AE7" cm="1">
        <f t="array" ref="AE7">COUNT(AD$2:AD$13)-SUM(--(AD$2:AD$13&lt;AD7))</f>
        <v>12</v>
      </c>
      <c r="AF7">
        <v>10</v>
      </c>
      <c r="AG7">
        <f t="shared" si="10"/>
        <v>2</v>
      </c>
      <c r="AH7" cm="1">
        <f t="array" ref="AH7">COUNT(AG$2:AG$13)-SUM(--(AG$2:AG$13&lt;AG7))</f>
        <v>8</v>
      </c>
      <c r="AI7">
        <v>201</v>
      </c>
      <c r="AJ7">
        <f t="shared" si="11"/>
        <v>24</v>
      </c>
      <c r="AK7" cm="1">
        <f t="array" ref="AK7">COUNT(AJ$2:AJ$13)-SUM(--(AJ$2:AJ$13&lt;AJ7))</f>
        <v>6</v>
      </c>
      <c r="AL7">
        <v>7</v>
      </c>
      <c r="AM7">
        <f t="shared" si="12"/>
        <v>5</v>
      </c>
      <c r="AN7" cm="1">
        <f t="array" ref="AN7">COUNT(AM$2:AM$13)-SUM(--(AM$2:AM$13&lt;AM7))</f>
        <v>1</v>
      </c>
      <c r="AO7">
        <v>2</v>
      </c>
      <c r="AP7">
        <f t="shared" si="13"/>
        <v>0</v>
      </c>
      <c r="AQ7" cm="1">
        <f t="array" ref="AQ7">COUNT(AP$2:AP$13)-SUM(--(AP$2:AP$13&lt;AP7))</f>
        <v>12</v>
      </c>
      <c r="AR7">
        <v>19</v>
      </c>
      <c r="AS7">
        <f t="shared" si="14"/>
        <v>3</v>
      </c>
      <c r="AT7" cm="1">
        <f t="array" ref="AT7">COUNT(AS$2:AS$13)-SUM(--(AS$2:AS$13&lt;AS7))</f>
        <v>9</v>
      </c>
      <c r="AU7">
        <v>8</v>
      </c>
      <c r="AV7">
        <f t="shared" si="15"/>
        <v>1</v>
      </c>
      <c r="AW7" cm="1">
        <f t="array" ref="AW7">COUNT(AV$2:AV$13)-SUM(--(AV$2:AV$13&lt;AV7))</f>
        <v>12</v>
      </c>
      <c r="AX7">
        <v>9</v>
      </c>
      <c r="AY7">
        <f t="shared" si="16"/>
        <v>6</v>
      </c>
      <c r="AZ7" cm="1">
        <f t="array" ref="AZ7">COUNT(AY$2:AY$13)-SUM(--(AY$2:AY$13&lt;AY7))</f>
        <v>5</v>
      </c>
      <c r="BA7">
        <v>8</v>
      </c>
      <c r="BB7">
        <f t="shared" si="17"/>
        <v>6</v>
      </c>
      <c r="BC7" cm="1">
        <f t="array" ref="BC7">COUNT(BB$2:BB$13)-SUM(--(BB$2:BB$13&lt;BB7))</f>
        <v>6</v>
      </c>
      <c r="BD7">
        <v>6</v>
      </c>
      <c r="BE7">
        <f t="shared" si="18"/>
        <v>5</v>
      </c>
      <c r="BF7" cm="1">
        <f t="array" ref="BF7">COUNT(BE$2:BE$13)-SUM(--(BE$2:BE$13&lt;BE7))</f>
        <v>8</v>
      </c>
      <c r="BG7">
        <v>3</v>
      </c>
      <c r="BH7">
        <f t="shared" si="19"/>
        <v>2</v>
      </c>
      <c r="BI7" cm="1">
        <f t="array" ref="BI7">COUNT(BH$2:BH$13)-SUM(--(BH$2:BH$13&lt;BH7))</f>
        <v>7</v>
      </c>
      <c r="BJ7">
        <v>2</v>
      </c>
      <c r="BK7">
        <f t="shared" si="20"/>
        <v>0</v>
      </c>
      <c r="BL7" cm="1">
        <f t="array" ref="BL7">COUNT(BK$2:BK$13)-SUM(--(BK$2:BK$13&lt;BK7))</f>
        <v>12</v>
      </c>
      <c r="BM7">
        <v>24</v>
      </c>
      <c r="BN7">
        <f t="shared" si="21"/>
        <v>1</v>
      </c>
      <c r="BO7" cm="1">
        <f t="array" ref="BO7">COUNT(BN$2:BN$13)-SUM(--(BN$2:BN$13&lt;BN7))</f>
        <v>12</v>
      </c>
      <c r="BP7">
        <v>7</v>
      </c>
      <c r="BQ7">
        <f t="shared" si="24"/>
        <v>1</v>
      </c>
      <c r="BR7" cm="1">
        <f t="array" ref="BR7">COUNT(BQ$2:BQ$13)-SUM(--(BQ$2:BQ$13&lt;BQ7))</f>
        <v>8</v>
      </c>
      <c r="BS7">
        <v>9</v>
      </c>
      <c r="BT7">
        <f t="shared" si="22"/>
        <v>9</v>
      </c>
      <c r="BU7" cm="1">
        <f t="array" ref="BU7">COUNT(BT$2:BT$13)-SUM(--(BT$2:BT$13&lt;BT7))</f>
        <v>10</v>
      </c>
      <c r="BV7">
        <v>3</v>
      </c>
      <c r="BW7">
        <f t="shared" si="23"/>
        <v>4</v>
      </c>
      <c r="BX7" cm="1">
        <f t="array" ref="BX7">COUNT(BW$2:BW$13)-SUM(--(BW$2:BW$13&lt;BW7))</f>
        <v>7</v>
      </c>
      <c r="BZ7">
        <f t="shared" si="25"/>
        <v>199</v>
      </c>
      <c r="CA7">
        <f t="shared" si="26"/>
        <v>3</v>
      </c>
    </row>
    <row r="8" spans="1:79" x14ac:dyDescent="0.25">
      <c r="A8" t="s">
        <v>58</v>
      </c>
      <c r="B8">
        <v>30</v>
      </c>
      <c r="C8">
        <f t="shared" si="0"/>
        <v>22</v>
      </c>
      <c r="D8" cm="1">
        <f t="array" ref="D8">COUNT(C$2:C$13)-SUM(--(C$2:C$13&lt;C8))</f>
        <v>2</v>
      </c>
      <c r="E8">
        <v>5</v>
      </c>
      <c r="F8">
        <f t="shared" si="1"/>
        <v>0</v>
      </c>
      <c r="G8" cm="1">
        <f t="array" ref="G8">COUNT(F$2:F$13)-SUM(--(F$2:F$13&lt;F8))</f>
        <v>12</v>
      </c>
      <c r="H8">
        <v>2</v>
      </c>
      <c r="I8">
        <f t="shared" si="2"/>
        <v>4</v>
      </c>
      <c r="J8" cm="1">
        <f t="array" ref="J8">COUNT(I$2:I$13)-SUM(--(I$2:I$13&lt;I8))</f>
        <v>4</v>
      </c>
      <c r="K8">
        <v>6</v>
      </c>
      <c r="L8">
        <f t="shared" si="3"/>
        <v>2</v>
      </c>
      <c r="M8" cm="1">
        <f t="array" ref="M8">COUNT(L$2:L$13)-SUM(--(L$2:L$13&lt;L8))</f>
        <v>7</v>
      </c>
      <c r="N8">
        <v>5</v>
      </c>
      <c r="O8">
        <f t="shared" si="4"/>
        <v>1</v>
      </c>
      <c r="P8" cm="1">
        <f t="array" ref="P8">COUNT(O$2:O$13)-SUM(--(O$2:O$13&lt;O8))</f>
        <v>11</v>
      </c>
      <c r="Q8">
        <v>8</v>
      </c>
      <c r="R8">
        <f t="shared" si="5"/>
        <v>7</v>
      </c>
      <c r="S8" cm="1">
        <f t="array" ref="S8">COUNT(R$2:R$13)-SUM(--(R$2:R$13&lt;R8))</f>
        <v>7</v>
      </c>
      <c r="T8">
        <v>10</v>
      </c>
      <c r="U8">
        <f t="shared" si="6"/>
        <v>16</v>
      </c>
      <c r="V8" cm="1">
        <f t="array" ref="V8">COUNT(U$2:U$13)-SUM(--(U$2:U$13&lt;U8))</f>
        <v>6</v>
      </c>
      <c r="W8">
        <v>23</v>
      </c>
      <c r="X8">
        <f t="shared" si="7"/>
        <v>42</v>
      </c>
      <c r="Y8" cm="1">
        <f t="array" ref="Y8">COUNT(X$2:X$13)-SUM(--(X$2:X$13&lt;X8))</f>
        <v>3</v>
      </c>
      <c r="Z8">
        <v>10</v>
      </c>
      <c r="AA8">
        <f t="shared" si="8"/>
        <v>5</v>
      </c>
      <c r="AB8" cm="1">
        <f t="array" ref="AB8">COUNT(AA$2:AA$13)-SUM(--(AA$2:AA$13&lt;AA8))</f>
        <v>3</v>
      </c>
      <c r="AC8">
        <v>10</v>
      </c>
      <c r="AD8">
        <f t="shared" si="9"/>
        <v>0</v>
      </c>
      <c r="AE8" cm="1">
        <f t="array" ref="AE8">COUNT(AD$2:AD$13)-SUM(--(AD$2:AD$13&lt;AD8))</f>
        <v>12</v>
      </c>
      <c r="AF8">
        <v>10</v>
      </c>
      <c r="AG8">
        <f t="shared" si="10"/>
        <v>2</v>
      </c>
      <c r="AH8" cm="1">
        <f t="array" ref="AH8">COUNT(AG$2:AG$13)-SUM(--(AG$2:AG$13&lt;AG8))</f>
        <v>8</v>
      </c>
      <c r="AI8">
        <v>200</v>
      </c>
      <c r="AJ8">
        <f t="shared" si="11"/>
        <v>23</v>
      </c>
      <c r="AK8" cm="1">
        <f t="array" ref="AK8">COUNT(AJ$2:AJ$13)-SUM(--(AJ$2:AJ$13&lt;AJ8))</f>
        <v>8</v>
      </c>
      <c r="AL8">
        <v>5</v>
      </c>
      <c r="AM8">
        <f t="shared" si="12"/>
        <v>3</v>
      </c>
      <c r="AN8" cm="1">
        <f t="array" ref="AN8">COUNT(AM$2:AM$13)-SUM(--(AM$2:AM$13&lt;AM8))</f>
        <v>4</v>
      </c>
      <c r="AO8">
        <v>4</v>
      </c>
      <c r="AP8">
        <f t="shared" si="13"/>
        <v>2</v>
      </c>
      <c r="AQ8" cm="1">
        <f t="array" ref="AQ8">COUNT(AP$2:AP$13)-SUM(--(AP$2:AP$13&lt;AP8))</f>
        <v>6</v>
      </c>
      <c r="AR8">
        <v>30</v>
      </c>
      <c r="AS8">
        <f t="shared" si="14"/>
        <v>14</v>
      </c>
      <c r="AT8" cm="1">
        <f t="array" ref="AT8">COUNT(AS$2:AS$13)-SUM(--(AS$2:AS$13&lt;AS8))</f>
        <v>1</v>
      </c>
      <c r="AU8">
        <v>10</v>
      </c>
      <c r="AV8">
        <f t="shared" si="15"/>
        <v>3</v>
      </c>
      <c r="AW8" cm="1">
        <f t="array" ref="AW8">COUNT(AV$2:AV$13)-SUM(--(AV$2:AV$13&lt;AV8))</f>
        <v>4</v>
      </c>
      <c r="AX8">
        <v>10</v>
      </c>
      <c r="AY8">
        <f t="shared" si="16"/>
        <v>7</v>
      </c>
      <c r="AZ8" cm="1">
        <f t="array" ref="AZ8">COUNT(AY$2:AY$13)-SUM(--(AY$2:AY$13&lt;AY8))</f>
        <v>4</v>
      </c>
      <c r="BA8">
        <v>10</v>
      </c>
      <c r="BB8">
        <f t="shared" si="17"/>
        <v>8</v>
      </c>
      <c r="BC8" cm="1">
        <f t="array" ref="BC8">COUNT(BB$2:BB$13)-SUM(--(BB$2:BB$13&lt;BB8))</f>
        <v>3</v>
      </c>
      <c r="BD8">
        <v>15</v>
      </c>
      <c r="BE8">
        <f t="shared" si="18"/>
        <v>4</v>
      </c>
      <c r="BF8" cm="1">
        <f t="array" ref="BF8">COUNT(BE$2:BE$13)-SUM(--(BE$2:BE$13&lt;BE8))</f>
        <v>9</v>
      </c>
      <c r="BG8">
        <v>11</v>
      </c>
      <c r="BH8">
        <f t="shared" si="19"/>
        <v>10</v>
      </c>
      <c r="BI8" cm="1">
        <f t="array" ref="BI8">COUNT(BH$2:BH$13)-SUM(--(BH$2:BH$13&lt;BH8))</f>
        <v>2</v>
      </c>
      <c r="BJ8">
        <v>8</v>
      </c>
      <c r="BK8">
        <f t="shared" si="20"/>
        <v>6</v>
      </c>
      <c r="BL8" cm="1">
        <f t="array" ref="BL8">COUNT(BK$2:BK$13)-SUM(--(BK$2:BK$13&lt;BK8))</f>
        <v>1</v>
      </c>
      <c r="BM8">
        <v>10</v>
      </c>
      <c r="BN8">
        <f t="shared" si="21"/>
        <v>13</v>
      </c>
      <c r="BO8" cm="1">
        <f t="array" ref="BO8">COUNT(BN$2:BN$13)-SUM(--(BN$2:BN$13&lt;BN8))</f>
        <v>9</v>
      </c>
      <c r="BP8">
        <v>6</v>
      </c>
      <c r="BQ8">
        <f t="shared" si="24"/>
        <v>0</v>
      </c>
      <c r="BR8" cm="1">
        <f t="array" ref="BR8">COUNT(BQ$2:BQ$13)-SUM(--(BQ$2:BQ$13&lt;BQ8))</f>
        <v>12</v>
      </c>
      <c r="BS8">
        <v>20</v>
      </c>
      <c r="BT8">
        <f t="shared" si="22"/>
        <v>20</v>
      </c>
      <c r="BU8" cm="1">
        <f t="array" ref="BU8">COUNT(BT$2:BT$13)-SUM(--(BT$2:BT$13&lt;BT8))</f>
        <v>1</v>
      </c>
      <c r="BV8">
        <v>3</v>
      </c>
      <c r="BW8">
        <f t="shared" si="23"/>
        <v>4</v>
      </c>
      <c r="BX8" cm="1">
        <f t="array" ref="BX8">COUNT(BW$2:BW$13)-SUM(--(BW$2:BW$13&lt;BW8))</f>
        <v>7</v>
      </c>
      <c r="BZ8">
        <f t="shared" si="25"/>
        <v>146</v>
      </c>
      <c r="CA8">
        <f t="shared" si="26"/>
        <v>11</v>
      </c>
    </row>
    <row r="9" spans="1:79" x14ac:dyDescent="0.25">
      <c r="A9" t="s">
        <v>59</v>
      </c>
      <c r="B9">
        <v>5</v>
      </c>
      <c r="C9">
        <f t="shared" si="0"/>
        <v>3</v>
      </c>
      <c r="D9" cm="1">
        <f t="array" ref="D9">COUNT(C$2:C$13)-SUM(--(C$2:C$13&lt;C9))</f>
        <v>9</v>
      </c>
      <c r="E9">
        <v>2</v>
      </c>
      <c r="F9">
        <f t="shared" si="1"/>
        <v>3</v>
      </c>
      <c r="G9" cm="1">
        <f t="array" ref="G9">COUNT(F$2:F$13)-SUM(--(F$2:F$13&lt;F9))</f>
        <v>4</v>
      </c>
      <c r="H9">
        <v>1</v>
      </c>
      <c r="I9">
        <f t="shared" si="2"/>
        <v>5</v>
      </c>
      <c r="J9" cm="1">
        <f t="array" ref="J9">COUNT(I$2:I$13)-SUM(--(I$2:I$13&lt;I9))</f>
        <v>2</v>
      </c>
      <c r="K9">
        <v>1</v>
      </c>
      <c r="L9">
        <f t="shared" si="3"/>
        <v>3</v>
      </c>
      <c r="M9" cm="1">
        <f t="array" ref="M9">COUNT(L$2:L$13)-SUM(--(L$2:L$13&lt;L9))</f>
        <v>3</v>
      </c>
      <c r="N9">
        <v>1</v>
      </c>
      <c r="O9">
        <f t="shared" si="4"/>
        <v>5</v>
      </c>
      <c r="P9" cm="1">
        <f t="array" ref="P9">COUNT(O$2:O$13)-SUM(--(O$2:O$13&lt;O9))</f>
        <v>1</v>
      </c>
      <c r="Q9">
        <v>3</v>
      </c>
      <c r="R9">
        <f t="shared" si="5"/>
        <v>2</v>
      </c>
      <c r="S9" cm="1">
        <f t="array" ref="S9">COUNT(R$2:R$13)-SUM(--(R$2:R$13&lt;R9))</f>
        <v>12</v>
      </c>
      <c r="T9">
        <v>4</v>
      </c>
      <c r="U9">
        <f t="shared" si="6"/>
        <v>22</v>
      </c>
      <c r="V9" cm="1">
        <f t="array" ref="V9">COUNT(U$2:U$13)-SUM(--(U$2:U$13&lt;U9))</f>
        <v>2</v>
      </c>
      <c r="W9">
        <v>128</v>
      </c>
      <c r="X9">
        <f t="shared" si="7"/>
        <v>63</v>
      </c>
      <c r="Y9" cm="1">
        <f t="array" ref="Y9">COUNT(X$2:X$13)-SUM(--(X$2:X$13&lt;X9))</f>
        <v>2</v>
      </c>
      <c r="Z9">
        <v>11</v>
      </c>
      <c r="AA9">
        <f t="shared" si="8"/>
        <v>6</v>
      </c>
      <c r="AB9" cm="1">
        <f t="array" ref="AB9">COUNT(AA$2:AA$13)-SUM(--(AA$2:AA$13&lt;AA9))</f>
        <v>2</v>
      </c>
      <c r="AC9">
        <v>7</v>
      </c>
      <c r="AD9">
        <f t="shared" si="9"/>
        <v>3</v>
      </c>
      <c r="AE9" cm="1">
        <f t="array" ref="AE9">COUNT(AD$2:AD$13)-SUM(--(AD$2:AD$13&lt;AD9))</f>
        <v>4</v>
      </c>
      <c r="AF9">
        <v>8</v>
      </c>
      <c r="AG9">
        <f t="shared" si="10"/>
        <v>4</v>
      </c>
      <c r="AH9" cm="1">
        <f t="array" ref="AH9">COUNT(AG$2:AG$13)-SUM(--(AG$2:AG$13&lt;AG9))</f>
        <v>3</v>
      </c>
      <c r="AI9">
        <v>193</v>
      </c>
      <c r="AJ9">
        <f t="shared" si="11"/>
        <v>16</v>
      </c>
      <c r="AK9" cm="1">
        <f t="array" ref="AK9">COUNT(AJ$2:AJ$13)-SUM(--(AJ$2:AJ$13&lt;AJ9))</f>
        <v>10</v>
      </c>
      <c r="AL9">
        <v>4</v>
      </c>
      <c r="AM9">
        <f t="shared" si="12"/>
        <v>2</v>
      </c>
      <c r="AN9" cm="1">
        <f t="array" ref="AN9">COUNT(AM$2:AM$13)-SUM(--(AM$2:AM$13&lt;AM9))</f>
        <v>9</v>
      </c>
      <c r="AO9">
        <v>4</v>
      </c>
      <c r="AP9">
        <f t="shared" si="13"/>
        <v>2</v>
      </c>
      <c r="AQ9" cm="1">
        <f t="array" ref="AQ9">COUNT(AP$2:AP$13)-SUM(--(AP$2:AP$13&lt;AP9))</f>
        <v>6</v>
      </c>
      <c r="AR9">
        <v>17</v>
      </c>
      <c r="AS9">
        <f t="shared" si="14"/>
        <v>1</v>
      </c>
      <c r="AT9" cm="1">
        <f t="array" ref="AT9">COUNT(AS$2:AS$13)-SUM(--(AS$2:AS$13&lt;AS9))</f>
        <v>11</v>
      </c>
      <c r="AU9">
        <v>5</v>
      </c>
      <c r="AV9">
        <f t="shared" si="15"/>
        <v>2</v>
      </c>
      <c r="AW9" cm="1">
        <f t="array" ref="AW9">COUNT(AV$2:AV$13)-SUM(--(AV$2:AV$13&lt;AV9))</f>
        <v>6</v>
      </c>
      <c r="AX9">
        <v>12</v>
      </c>
      <c r="AY9">
        <f t="shared" si="16"/>
        <v>9</v>
      </c>
      <c r="AZ9" cm="1">
        <f t="array" ref="AZ9">COUNT(AY$2:AY$13)-SUM(--(AY$2:AY$13&lt;AY9))</f>
        <v>2</v>
      </c>
      <c r="BA9">
        <v>13</v>
      </c>
      <c r="BB9">
        <f t="shared" si="17"/>
        <v>11</v>
      </c>
      <c r="BC9" cm="1">
        <f t="array" ref="BC9">COUNT(BB$2:BB$13)-SUM(--(BB$2:BB$13&lt;BB9))</f>
        <v>1</v>
      </c>
      <c r="BD9">
        <v>3</v>
      </c>
      <c r="BE9">
        <f t="shared" si="18"/>
        <v>8</v>
      </c>
      <c r="BF9" cm="1">
        <f t="array" ref="BF9">COUNT(BE$2:BE$13)-SUM(--(BE$2:BE$13&lt;BE9))</f>
        <v>4</v>
      </c>
      <c r="BG9">
        <v>2</v>
      </c>
      <c r="BH9">
        <f t="shared" si="19"/>
        <v>1</v>
      </c>
      <c r="BI9" cm="1">
        <f t="array" ref="BI9">COUNT(BH$2:BH$13)-SUM(--(BH$2:BH$13&lt;BH9))</f>
        <v>11</v>
      </c>
      <c r="BJ9">
        <v>2</v>
      </c>
      <c r="BK9">
        <f t="shared" si="20"/>
        <v>0</v>
      </c>
      <c r="BL9" cm="1">
        <f t="array" ref="BL9">COUNT(BK$2:BK$13)-SUM(--(BK$2:BK$13&lt;BK9))</f>
        <v>12</v>
      </c>
      <c r="BM9">
        <v>63</v>
      </c>
      <c r="BN9">
        <f t="shared" si="21"/>
        <v>40</v>
      </c>
      <c r="BO9" cm="1">
        <f t="array" ref="BO9">COUNT(BN$2:BN$13)-SUM(--(BN$2:BN$13&lt;BN9))</f>
        <v>2</v>
      </c>
      <c r="BP9">
        <v>4</v>
      </c>
      <c r="BQ9">
        <f t="shared" si="24"/>
        <v>2</v>
      </c>
      <c r="BR9" cm="1">
        <f t="array" ref="BR9">COUNT(BQ$2:BQ$13)-SUM(--(BQ$2:BQ$13&lt;BQ9))</f>
        <v>4</v>
      </c>
      <c r="BS9">
        <v>19</v>
      </c>
      <c r="BT9">
        <f t="shared" si="22"/>
        <v>19</v>
      </c>
      <c r="BU9" cm="1">
        <f t="array" ref="BU9">COUNT(BT$2:BT$13)-SUM(--(BT$2:BT$13&lt;BT9))</f>
        <v>2</v>
      </c>
      <c r="BV9">
        <v>3</v>
      </c>
      <c r="BW9">
        <f t="shared" si="23"/>
        <v>4</v>
      </c>
      <c r="BX9" cm="1">
        <f t="array" ref="BX9">COUNT(BW$2:BW$13)-SUM(--(BW$2:BW$13&lt;BW9))</f>
        <v>7</v>
      </c>
      <c r="BZ9">
        <f t="shared" si="25"/>
        <v>131</v>
      </c>
      <c r="CA9">
        <f t="shared" si="26"/>
        <v>12</v>
      </c>
    </row>
    <row r="10" spans="1:79" x14ac:dyDescent="0.25">
      <c r="A10" t="s">
        <v>60</v>
      </c>
      <c r="B10">
        <v>8</v>
      </c>
      <c r="C10">
        <f t="shared" si="0"/>
        <v>0</v>
      </c>
      <c r="D10" cm="1">
        <f t="array" ref="D10">COUNT(C$2:C$13)-SUM(--(C$2:C$13&lt;C10))</f>
        <v>12</v>
      </c>
      <c r="E10">
        <v>1</v>
      </c>
      <c r="F10">
        <f t="shared" si="1"/>
        <v>4</v>
      </c>
      <c r="G10" cm="1">
        <f t="array" ref="G10">COUNT(F$2:F$13)-SUM(--(F$2:F$13&lt;F10))</f>
        <v>3</v>
      </c>
      <c r="H10">
        <v>6</v>
      </c>
      <c r="I10">
        <f t="shared" si="2"/>
        <v>0</v>
      </c>
      <c r="J10" cm="1">
        <f t="array" ref="J10">COUNT(I$2:I$13)-SUM(--(I$2:I$13&lt;I10))</f>
        <v>12</v>
      </c>
      <c r="K10">
        <v>4</v>
      </c>
      <c r="L10">
        <f t="shared" si="3"/>
        <v>0</v>
      </c>
      <c r="M10" cm="1">
        <f t="array" ref="M10">COUNT(L$2:L$13)-SUM(--(L$2:L$13&lt;L10))</f>
        <v>12</v>
      </c>
      <c r="N10">
        <v>5</v>
      </c>
      <c r="O10">
        <f t="shared" si="4"/>
        <v>1</v>
      </c>
      <c r="P10" cm="1">
        <f t="array" ref="P10">COUNT(O$2:O$13)-SUM(--(O$2:O$13&lt;O10))</f>
        <v>11</v>
      </c>
      <c r="Q10">
        <v>3</v>
      </c>
      <c r="R10">
        <f t="shared" si="5"/>
        <v>2</v>
      </c>
      <c r="S10" cm="1">
        <f t="array" ref="S10">COUNT(R$2:R$13)-SUM(--(R$2:R$13&lt;R10))</f>
        <v>12</v>
      </c>
      <c r="T10">
        <v>8</v>
      </c>
      <c r="U10">
        <f t="shared" si="6"/>
        <v>18</v>
      </c>
      <c r="V10" cm="1">
        <f t="array" ref="V10">COUNT(U$2:U$13)-SUM(--(U$2:U$13&lt;U10))</f>
        <v>3</v>
      </c>
      <c r="W10">
        <v>720</v>
      </c>
      <c r="X10">
        <f t="shared" si="7"/>
        <v>655</v>
      </c>
      <c r="Y10" cm="1">
        <f t="array" ref="Y10">COUNT(X$2:X$13)-SUM(--(X$2:X$13&lt;X10))</f>
        <v>1</v>
      </c>
      <c r="Z10">
        <v>9</v>
      </c>
      <c r="AA10">
        <f t="shared" si="8"/>
        <v>4</v>
      </c>
      <c r="AB10" cm="1">
        <f t="array" ref="AB10">COUNT(AA$2:AA$13)-SUM(--(AA$2:AA$13&lt;AA10))</f>
        <v>4</v>
      </c>
      <c r="AC10">
        <v>6</v>
      </c>
      <c r="AD10">
        <f t="shared" si="9"/>
        <v>4</v>
      </c>
      <c r="AE10" cm="1">
        <f t="array" ref="AE10">COUNT(AD$2:AD$13)-SUM(--(AD$2:AD$13&lt;AD10))</f>
        <v>3</v>
      </c>
      <c r="AF10">
        <v>5</v>
      </c>
      <c r="AG10">
        <f t="shared" si="10"/>
        <v>7</v>
      </c>
      <c r="AH10" cm="1">
        <f t="array" ref="AH10">COUNT(AG$2:AG$13)-SUM(--(AG$2:AG$13&lt;AG10))</f>
        <v>1</v>
      </c>
      <c r="AI10">
        <v>168</v>
      </c>
      <c r="AJ10">
        <f t="shared" si="11"/>
        <v>9</v>
      </c>
      <c r="AK10" cm="1">
        <f t="array" ref="AK10">COUNT(AJ$2:AJ$13)-SUM(--(AJ$2:AJ$13&lt;AJ10))</f>
        <v>12</v>
      </c>
      <c r="AL10">
        <v>4</v>
      </c>
      <c r="AM10">
        <f t="shared" si="12"/>
        <v>2</v>
      </c>
      <c r="AN10" cm="1">
        <f t="array" ref="AN10">COUNT(AM$2:AM$13)-SUM(--(AM$2:AM$13&lt;AM10))</f>
        <v>9</v>
      </c>
      <c r="AO10">
        <v>2</v>
      </c>
      <c r="AP10">
        <f t="shared" si="13"/>
        <v>0</v>
      </c>
      <c r="AQ10" cm="1">
        <f t="array" ref="AQ10">COUNT(AP$2:AP$13)-SUM(--(AP$2:AP$13&lt;AP10))</f>
        <v>12</v>
      </c>
      <c r="AR10">
        <v>14</v>
      </c>
      <c r="AS10">
        <f t="shared" si="14"/>
        <v>2</v>
      </c>
      <c r="AT10" cm="1">
        <f t="array" ref="AT10">COUNT(AS$2:AS$13)-SUM(--(AS$2:AS$13&lt;AS10))</f>
        <v>10</v>
      </c>
      <c r="AU10">
        <v>6</v>
      </c>
      <c r="AV10">
        <f t="shared" si="15"/>
        <v>1</v>
      </c>
      <c r="AW10" cm="1">
        <f t="array" ref="AW10">COUNT(AV$2:AV$13)-SUM(--(AV$2:AV$13&lt;AV10))</f>
        <v>12</v>
      </c>
      <c r="AX10">
        <v>3</v>
      </c>
      <c r="AY10">
        <f t="shared" si="16"/>
        <v>0</v>
      </c>
      <c r="AZ10" cm="1">
        <f t="array" ref="AZ10">COUNT(AY$2:AY$13)-SUM(--(AY$2:AY$13&lt;AY10))</f>
        <v>12</v>
      </c>
      <c r="BA10">
        <v>5</v>
      </c>
      <c r="BB10">
        <f t="shared" si="17"/>
        <v>3</v>
      </c>
      <c r="BC10" cm="1">
        <f t="array" ref="BC10">COUNT(BB$2:BB$13)-SUM(--(BB$2:BB$13&lt;BB10))</f>
        <v>10</v>
      </c>
      <c r="BD10">
        <v>2</v>
      </c>
      <c r="BE10">
        <f t="shared" si="18"/>
        <v>9</v>
      </c>
      <c r="BF10" cm="1">
        <f t="array" ref="BF10">COUNT(BE$2:BE$13)-SUM(--(BE$2:BE$13&lt;BE10))</f>
        <v>2</v>
      </c>
      <c r="BG10">
        <v>3</v>
      </c>
      <c r="BH10">
        <f t="shared" si="19"/>
        <v>2</v>
      </c>
      <c r="BI10" cm="1">
        <f t="array" ref="BI10">COUNT(BH$2:BH$13)-SUM(--(BH$2:BH$13&lt;BH10))</f>
        <v>7</v>
      </c>
      <c r="BJ10">
        <v>1</v>
      </c>
      <c r="BK10">
        <f t="shared" si="20"/>
        <v>1</v>
      </c>
      <c r="BL10" cm="1">
        <f t="array" ref="BL10">COUNT(BK$2:BK$13)-SUM(--(BK$2:BK$13&lt;BK10))</f>
        <v>9</v>
      </c>
      <c r="BM10">
        <v>10</v>
      </c>
      <c r="BN10">
        <f t="shared" si="21"/>
        <v>13</v>
      </c>
      <c r="BO10" cm="1">
        <f t="array" ref="BO10">COUNT(BN$2:BN$13)-SUM(--(BN$2:BN$13&lt;BN10))</f>
        <v>9</v>
      </c>
      <c r="BP10">
        <v>3</v>
      </c>
      <c r="BQ10">
        <f t="shared" si="24"/>
        <v>3</v>
      </c>
      <c r="BR10" cm="1">
        <f t="array" ref="BR10">COUNT(BQ$2:BQ$13)-SUM(--(BQ$2:BQ$13&lt;BQ10))</f>
        <v>1</v>
      </c>
      <c r="BS10">
        <v>9</v>
      </c>
      <c r="BT10">
        <f t="shared" si="22"/>
        <v>9</v>
      </c>
      <c r="BU10" cm="1">
        <f t="array" ref="BU10">COUNT(BT$2:BT$13)-SUM(--(BT$2:BT$13&lt;BT10))</f>
        <v>10</v>
      </c>
      <c r="BV10">
        <v>4</v>
      </c>
      <c r="BW10">
        <f t="shared" si="23"/>
        <v>3</v>
      </c>
      <c r="BX10" cm="1">
        <f t="array" ref="BX10">COUNT(BW$2:BW$13)-SUM(--(BW$2:BW$13&lt;BW10))</f>
        <v>8</v>
      </c>
      <c r="BZ10">
        <f t="shared" si="25"/>
        <v>197</v>
      </c>
      <c r="CA10">
        <f t="shared" si="26"/>
        <v>4</v>
      </c>
    </row>
    <row r="11" spans="1:79" x14ac:dyDescent="0.25">
      <c r="A11" t="s">
        <v>61</v>
      </c>
      <c r="B11">
        <v>11</v>
      </c>
      <c r="C11">
        <f t="shared" si="0"/>
        <v>3</v>
      </c>
      <c r="D11" cm="1">
        <f t="array" ref="D11">COUNT(C$2:C$13)-SUM(--(C$2:C$13&lt;C11))</f>
        <v>9</v>
      </c>
      <c r="E11">
        <v>4</v>
      </c>
      <c r="F11">
        <f t="shared" si="1"/>
        <v>1</v>
      </c>
      <c r="G11" cm="1">
        <f t="array" ref="G11">COUNT(F$2:F$13)-SUM(--(F$2:F$13&lt;F11))</f>
        <v>9</v>
      </c>
      <c r="H11">
        <v>5</v>
      </c>
      <c r="I11">
        <f t="shared" si="2"/>
        <v>1</v>
      </c>
      <c r="J11" cm="1">
        <f t="array" ref="J11">COUNT(I$2:I$13)-SUM(--(I$2:I$13&lt;I11))</f>
        <v>9</v>
      </c>
      <c r="K11">
        <v>4</v>
      </c>
      <c r="L11">
        <f t="shared" si="3"/>
        <v>0</v>
      </c>
      <c r="M11" cm="1">
        <f t="array" ref="M11">COUNT(L$2:L$13)-SUM(--(L$2:L$13&lt;L11))</f>
        <v>12</v>
      </c>
      <c r="N11">
        <v>3</v>
      </c>
      <c r="O11">
        <f t="shared" si="4"/>
        <v>3</v>
      </c>
      <c r="P11" cm="1">
        <f t="array" ref="P11">COUNT(O$2:O$13)-SUM(--(O$2:O$13&lt;O11))</f>
        <v>3</v>
      </c>
      <c r="Q11">
        <v>6</v>
      </c>
      <c r="R11">
        <f t="shared" si="5"/>
        <v>5</v>
      </c>
      <c r="S11" cm="1">
        <f t="array" ref="S11">COUNT(R$2:R$13)-SUM(--(R$2:R$13&lt;R11))</f>
        <v>9</v>
      </c>
      <c r="T11">
        <v>14</v>
      </c>
      <c r="U11">
        <f t="shared" si="6"/>
        <v>12</v>
      </c>
      <c r="V11" cm="1">
        <f t="array" ref="V11">COUNT(U$2:U$13)-SUM(--(U$2:U$13&lt;U11))</f>
        <v>9</v>
      </c>
      <c r="W11">
        <v>29</v>
      </c>
      <c r="X11">
        <f t="shared" si="7"/>
        <v>36</v>
      </c>
      <c r="Y11" cm="1">
        <f t="array" ref="Y11">COUNT(X$2:X$13)-SUM(--(X$2:X$13&lt;X11))</f>
        <v>4</v>
      </c>
      <c r="Z11">
        <v>6</v>
      </c>
      <c r="AA11">
        <f t="shared" si="8"/>
        <v>1</v>
      </c>
      <c r="AB11" cm="1">
        <f t="array" ref="AB11">COUNT(AA$2:AA$13)-SUM(--(AA$2:AA$13&lt;AA11))</f>
        <v>12</v>
      </c>
      <c r="AC11">
        <v>11</v>
      </c>
      <c r="AD11">
        <f t="shared" si="9"/>
        <v>1</v>
      </c>
      <c r="AE11" cm="1">
        <f t="array" ref="AE11">COUNT(AD$2:AD$13)-SUM(--(AD$2:AD$13&lt;AD11))</f>
        <v>9</v>
      </c>
      <c r="AF11">
        <v>13</v>
      </c>
      <c r="AG11">
        <f t="shared" si="10"/>
        <v>1</v>
      </c>
      <c r="AH11" cm="1">
        <f t="array" ref="AH11">COUNT(AG$2:AG$13)-SUM(--(AG$2:AG$13&lt;AG11))</f>
        <v>11</v>
      </c>
      <c r="AI11">
        <v>198</v>
      </c>
      <c r="AJ11">
        <f t="shared" si="11"/>
        <v>21</v>
      </c>
      <c r="AK11" cm="1">
        <f t="array" ref="AK11">COUNT(AJ$2:AJ$13)-SUM(--(AJ$2:AJ$13&lt;AJ11))</f>
        <v>9</v>
      </c>
      <c r="AL11">
        <v>4</v>
      </c>
      <c r="AM11">
        <f t="shared" si="12"/>
        <v>2</v>
      </c>
      <c r="AN11" cm="1">
        <f t="array" ref="AN11">COUNT(AM$2:AM$13)-SUM(--(AM$2:AM$13&lt;AM11))</f>
        <v>9</v>
      </c>
      <c r="AO11">
        <v>2</v>
      </c>
      <c r="AP11">
        <f t="shared" si="13"/>
        <v>0</v>
      </c>
      <c r="AQ11" cm="1">
        <f t="array" ref="AQ11">COUNT(AP$2:AP$13)-SUM(--(AP$2:AP$13&lt;AP11))</f>
        <v>12</v>
      </c>
      <c r="AR11">
        <v>16</v>
      </c>
      <c r="AS11">
        <f t="shared" si="14"/>
        <v>0</v>
      </c>
      <c r="AT11" cm="1">
        <f t="array" ref="AT11">COUNT(AS$2:AS$13)-SUM(--(AS$2:AS$13&lt;AS11))</f>
        <v>12</v>
      </c>
      <c r="AU11">
        <v>8</v>
      </c>
      <c r="AV11">
        <f t="shared" si="15"/>
        <v>1</v>
      </c>
      <c r="AW11" cm="1">
        <f t="array" ref="AW11">COUNT(AV$2:AV$13)-SUM(--(AV$2:AV$13&lt;AV11))</f>
        <v>12</v>
      </c>
      <c r="AX11">
        <v>11</v>
      </c>
      <c r="AY11">
        <f t="shared" si="16"/>
        <v>8</v>
      </c>
      <c r="AZ11" cm="1">
        <f t="array" ref="AZ11">COUNT(AY$2:AY$13)-SUM(--(AY$2:AY$13&lt;AY11))</f>
        <v>3</v>
      </c>
      <c r="BA11">
        <v>9</v>
      </c>
      <c r="BB11">
        <f t="shared" si="17"/>
        <v>7</v>
      </c>
      <c r="BC11" cm="1">
        <f t="array" ref="BC11">COUNT(BB$2:BB$13)-SUM(--(BB$2:BB$13&lt;BB11))</f>
        <v>4</v>
      </c>
      <c r="BD11">
        <v>8</v>
      </c>
      <c r="BE11">
        <f t="shared" si="18"/>
        <v>3</v>
      </c>
      <c r="BF11" cm="1">
        <f t="array" ref="BF11">COUNT(BE$2:BE$13)-SUM(--(BE$2:BE$13&lt;BE11))</f>
        <v>10</v>
      </c>
      <c r="BG11">
        <v>1</v>
      </c>
      <c r="BH11">
        <f t="shared" si="19"/>
        <v>0</v>
      </c>
      <c r="BI11" cm="1">
        <f t="array" ref="BI11">COUNT(BH$2:BH$13)-SUM(--(BH$2:BH$13&lt;BH11))</f>
        <v>12</v>
      </c>
      <c r="BJ11">
        <v>2</v>
      </c>
      <c r="BK11">
        <f t="shared" si="20"/>
        <v>0</v>
      </c>
      <c r="BL11" cm="1">
        <f t="array" ref="BL11">COUNT(BK$2:BK$13)-SUM(--(BK$2:BK$13&lt;BK11))</f>
        <v>12</v>
      </c>
      <c r="BM11">
        <v>12</v>
      </c>
      <c r="BN11">
        <f t="shared" si="21"/>
        <v>11</v>
      </c>
      <c r="BO11" cm="1">
        <f t="array" ref="BO11">COUNT(BN$2:BN$13)-SUM(--(BN$2:BN$13&lt;BN11))</f>
        <v>11</v>
      </c>
      <c r="BP11">
        <v>6</v>
      </c>
      <c r="BQ11">
        <f t="shared" si="24"/>
        <v>0</v>
      </c>
      <c r="BR11" cm="1">
        <f t="array" ref="BR11">COUNT(BQ$2:BQ$13)-SUM(--(BQ$2:BQ$13&lt;BQ11))</f>
        <v>12</v>
      </c>
      <c r="BS11">
        <v>9</v>
      </c>
      <c r="BT11">
        <f t="shared" si="22"/>
        <v>9</v>
      </c>
      <c r="BU11" cm="1">
        <f t="array" ref="BU11">COUNT(BT$2:BT$13)-SUM(--(BT$2:BT$13&lt;BT11))</f>
        <v>10</v>
      </c>
      <c r="BV11">
        <v>7</v>
      </c>
      <c r="BW11">
        <f t="shared" si="23"/>
        <v>0</v>
      </c>
      <c r="BX11" cm="1">
        <f t="array" ref="BX11">COUNT(BW$2:BW$13)-SUM(--(BW$2:BW$13&lt;BW11))</f>
        <v>12</v>
      </c>
      <c r="BZ11">
        <f t="shared" si="25"/>
        <v>236</v>
      </c>
      <c r="CA11">
        <f t="shared" si="26"/>
        <v>1</v>
      </c>
    </row>
    <row r="12" spans="1:79" x14ac:dyDescent="0.25">
      <c r="A12" t="s">
        <v>62</v>
      </c>
      <c r="B12">
        <v>11</v>
      </c>
      <c r="C12">
        <f t="shared" si="0"/>
        <v>3</v>
      </c>
      <c r="D12" cm="1">
        <f t="array" ref="D12">COUNT(C$2:C$13)-SUM(--(C$2:C$13&lt;C12))</f>
        <v>9</v>
      </c>
      <c r="E12">
        <v>6</v>
      </c>
      <c r="F12">
        <f t="shared" si="1"/>
        <v>1</v>
      </c>
      <c r="G12" cm="1">
        <f t="array" ref="G12">COUNT(F$2:F$13)-SUM(--(F$2:F$13&lt;F12))</f>
        <v>9</v>
      </c>
      <c r="H12">
        <v>6</v>
      </c>
      <c r="I12">
        <f t="shared" si="2"/>
        <v>0</v>
      </c>
      <c r="J12" cm="1">
        <f t="array" ref="J12">COUNT(I$2:I$13)-SUM(--(I$2:I$13&lt;I12))</f>
        <v>12</v>
      </c>
      <c r="K12">
        <v>4</v>
      </c>
      <c r="L12">
        <f t="shared" si="3"/>
        <v>0</v>
      </c>
      <c r="M12" cm="1">
        <f t="array" ref="M12">COUNT(L$2:L$13)-SUM(--(L$2:L$13&lt;L12))</f>
        <v>12</v>
      </c>
      <c r="N12">
        <v>5</v>
      </c>
      <c r="O12">
        <f t="shared" si="4"/>
        <v>1</v>
      </c>
      <c r="P12" cm="1">
        <f t="array" ref="P12">COUNT(O$2:O$13)-SUM(--(O$2:O$13&lt;O12))</f>
        <v>11</v>
      </c>
      <c r="Q12">
        <v>4</v>
      </c>
      <c r="R12">
        <f t="shared" si="5"/>
        <v>3</v>
      </c>
      <c r="S12" cm="1">
        <f t="array" ref="S12">COUNT(R$2:R$13)-SUM(--(R$2:R$13&lt;R12))</f>
        <v>10</v>
      </c>
      <c r="T12">
        <v>48</v>
      </c>
      <c r="U12">
        <f t="shared" si="6"/>
        <v>22</v>
      </c>
      <c r="V12" cm="1">
        <f t="array" ref="V12">COUNT(U$2:U$13)-SUM(--(U$2:U$13&lt;U12))</f>
        <v>2</v>
      </c>
      <c r="W12">
        <v>74</v>
      </c>
      <c r="X12">
        <f t="shared" si="7"/>
        <v>9</v>
      </c>
      <c r="Y12" cm="1">
        <f t="array" ref="Y12">COUNT(X$2:X$13)-SUM(--(X$2:X$13&lt;X12))</f>
        <v>8</v>
      </c>
      <c r="Z12">
        <v>7</v>
      </c>
      <c r="AA12">
        <f t="shared" si="8"/>
        <v>2</v>
      </c>
      <c r="AB12" cm="1">
        <f t="array" ref="AB12">COUNT(AA$2:AA$13)-SUM(--(AA$2:AA$13&lt;AA12))</f>
        <v>8</v>
      </c>
      <c r="AC12">
        <v>11</v>
      </c>
      <c r="AD12">
        <f t="shared" si="9"/>
        <v>1</v>
      </c>
      <c r="AE12" cm="1">
        <f t="array" ref="AE12">COUNT(AD$2:AD$13)-SUM(--(AD$2:AD$13&lt;AD12))</f>
        <v>9</v>
      </c>
      <c r="AF12">
        <v>11</v>
      </c>
      <c r="AG12">
        <f t="shared" si="10"/>
        <v>1</v>
      </c>
      <c r="AH12" cm="1">
        <f t="array" ref="AH12">COUNT(AG$2:AG$13)-SUM(--(AG$2:AG$13&lt;AG12))</f>
        <v>11</v>
      </c>
      <c r="AI12">
        <v>150</v>
      </c>
      <c r="AJ12">
        <f t="shared" si="11"/>
        <v>27</v>
      </c>
      <c r="AK12" cm="1">
        <f t="array" ref="AK12">COUNT(AJ$2:AJ$13)-SUM(--(AJ$2:AJ$13&lt;AJ12))</f>
        <v>5</v>
      </c>
      <c r="AL12">
        <v>5</v>
      </c>
      <c r="AM12">
        <f t="shared" si="12"/>
        <v>3</v>
      </c>
      <c r="AN12" cm="1">
        <f t="array" ref="AN12">COUNT(AM$2:AM$13)-SUM(--(AM$2:AM$13&lt;AM12))</f>
        <v>4</v>
      </c>
      <c r="AO12">
        <v>4</v>
      </c>
      <c r="AP12">
        <f t="shared" si="13"/>
        <v>2</v>
      </c>
      <c r="AQ12" cm="1">
        <f t="array" ref="AQ12">COUNT(AP$2:AP$13)-SUM(--(AP$2:AP$13&lt;AP12))</f>
        <v>6</v>
      </c>
      <c r="AR12">
        <v>24</v>
      </c>
      <c r="AS12">
        <f t="shared" si="14"/>
        <v>8</v>
      </c>
      <c r="AT12" cm="1">
        <f t="array" ref="AT12">COUNT(AS$2:AS$13)-SUM(--(AS$2:AS$13&lt;AS12))</f>
        <v>4</v>
      </c>
      <c r="AU12">
        <v>18</v>
      </c>
      <c r="AV12">
        <f t="shared" si="15"/>
        <v>11</v>
      </c>
      <c r="AW12" cm="1">
        <f t="array" ref="AW12">COUNT(AV$2:AV$13)-SUM(--(AV$2:AV$13&lt;AV12))</f>
        <v>1</v>
      </c>
      <c r="AX12">
        <v>12</v>
      </c>
      <c r="AY12">
        <f t="shared" si="16"/>
        <v>9</v>
      </c>
      <c r="AZ12" cm="1">
        <f t="array" ref="AZ12">COUNT(AY$2:AY$13)-SUM(--(AY$2:AY$13&lt;AY12))</f>
        <v>2</v>
      </c>
      <c r="BA12">
        <v>11</v>
      </c>
      <c r="BB12">
        <f t="shared" si="17"/>
        <v>9</v>
      </c>
      <c r="BC12" cm="1">
        <f t="array" ref="BC12">COUNT(BB$2:BB$13)-SUM(--(BB$2:BB$13&lt;BB12))</f>
        <v>2</v>
      </c>
      <c r="BD12">
        <v>5</v>
      </c>
      <c r="BE12">
        <f t="shared" si="18"/>
        <v>6</v>
      </c>
      <c r="BF12" cm="1">
        <f t="array" ref="BF12">COUNT(BE$2:BE$13)-SUM(--(BE$2:BE$13&lt;BE12))</f>
        <v>7</v>
      </c>
      <c r="BG12">
        <v>2</v>
      </c>
      <c r="BH12">
        <f t="shared" si="19"/>
        <v>1</v>
      </c>
      <c r="BI12" cm="1">
        <f t="array" ref="BI12">COUNT(BH$2:BH$13)-SUM(--(BH$2:BH$13&lt;BH12))</f>
        <v>11</v>
      </c>
      <c r="BJ12">
        <v>4</v>
      </c>
      <c r="BK12">
        <f t="shared" si="20"/>
        <v>2</v>
      </c>
      <c r="BL12" cm="1">
        <f t="array" ref="BL12">COUNT(BK$2:BK$13)-SUM(--(BK$2:BK$13&lt;BK12))</f>
        <v>6</v>
      </c>
      <c r="BM12">
        <v>12</v>
      </c>
      <c r="BN12">
        <f t="shared" si="21"/>
        <v>11</v>
      </c>
      <c r="BO12" cm="1">
        <f t="array" ref="BO12">COUNT(BN$2:BN$13)-SUM(--(BN$2:BN$13&lt;BN12))</f>
        <v>11</v>
      </c>
      <c r="BP12">
        <v>7</v>
      </c>
      <c r="BQ12">
        <f t="shared" si="24"/>
        <v>1</v>
      </c>
      <c r="BR12" cm="1">
        <f t="array" ref="BR12">COUNT(BQ$2:BQ$13)-SUM(--(BQ$2:BQ$13&lt;BQ12))</f>
        <v>8</v>
      </c>
      <c r="BS12">
        <v>9</v>
      </c>
      <c r="BT12">
        <f t="shared" si="22"/>
        <v>9</v>
      </c>
      <c r="BU12" cm="1">
        <f t="array" ref="BU12">COUNT(BT$2:BT$13)-SUM(--(BT$2:BT$13&lt;BT12))</f>
        <v>10</v>
      </c>
      <c r="BV12">
        <v>2</v>
      </c>
      <c r="BW12">
        <f t="shared" si="23"/>
        <v>5</v>
      </c>
      <c r="BX12" cm="1">
        <f t="array" ref="BX12">COUNT(BW$2:BW$13)-SUM(--(BW$2:BW$13&lt;BW12))</f>
        <v>3</v>
      </c>
      <c r="BZ12">
        <f t="shared" si="25"/>
        <v>181</v>
      </c>
      <c r="CA12">
        <f t="shared" si="26"/>
        <v>7</v>
      </c>
    </row>
    <row r="13" spans="1:79" x14ac:dyDescent="0.25">
      <c r="A13" t="s">
        <v>64</v>
      </c>
      <c r="B13">
        <v>40</v>
      </c>
      <c r="C13">
        <f t="shared" si="0"/>
        <v>32</v>
      </c>
      <c r="D13" cm="1">
        <f t="array" ref="D13">COUNT(C$2:C$13)-SUM(--(C$2:C$13&lt;C13))</f>
        <v>1</v>
      </c>
      <c r="E13">
        <v>5</v>
      </c>
      <c r="F13">
        <f t="shared" si="1"/>
        <v>0</v>
      </c>
      <c r="G13" cm="1">
        <f t="array" ref="G13">COUNT(F$2:F$13)-SUM(--(F$2:F$13&lt;F13))</f>
        <v>12</v>
      </c>
      <c r="H13">
        <v>2</v>
      </c>
      <c r="I13">
        <f t="shared" si="2"/>
        <v>4</v>
      </c>
      <c r="J13" cm="1">
        <f t="array" ref="J13">COUNT(I$2:I$13)-SUM(--(I$2:I$13&lt;I13))</f>
        <v>4</v>
      </c>
      <c r="K13">
        <v>3</v>
      </c>
      <c r="L13">
        <f t="shared" si="3"/>
        <v>1</v>
      </c>
      <c r="M13" cm="1">
        <f t="array" ref="M13">COUNT(L$2:L$13)-SUM(--(L$2:L$13&lt;L13))</f>
        <v>9</v>
      </c>
      <c r="N13">
        <v>3</v>
      </c>
      <c r="O13">
        <f t="shared" si="4"/>
        <v>3</v>
      </c>
      <c r="P13" cm="1">
        <f t="array" ref="P13">COUNT(O$2:O$13)-SUM(--(O$2:O$13&lt;O13))</f>
        <v>3</v>
      </c>
      <c r="Q13">
        <v>12</v>
      </c>
      <c r="R13">
        <f t="shared" si="5"/>
        <v>11</v>
      </c>
      <c r="S13" cm="1">
        <f t="array" ref="S13">COUNT(R$2:R$13)-SUM(--(R$2:R$13&lt;R13))</f>
        <v>2</v>
      </c>
      <c r="T13">
        <v>14</v>
      </c>
      <c r="U13">
        <f t="shared" si="6"/>
        <v>12</v>
      </c>
      <c r="V13" cm="1">
        <f t="array" ref="V13">COUNT(U$2:U$13)-SUM(--(U$2:U$13&lt;U13))</f>
        <v>9</v>
      </c>
      <c r="W13">
        <v>40</v>
      </c>
      <c r="X13">
        <f t="shared" si="7"/>
        <v>25</v>
      </c>
      <c r="Y13" cm="1">
        <f t="array" ref="Y13">COUNT(X$2:X$13)-SUM(--(X$2:X$13&lt;X13))</f>
        <v>6</v>
      </c>
      <c r="Z13">
        <v>4</v>
      </c>
      <c r="AA13">
        <f t="shared" si="8"/>
        <v>1</v>
      </c>
      <c r="AB13" cm="1">
        <f t="array" ref="AB13">COUNT(AA$2:AA$13)-SUM(--(AA$2:AA$13&lt;AA13))</f>
        <v>12</v>
      </c>
      <c r="AC13">
        <v>9</v>
      </c>
      <c r="AD13">
        <f t="shared" si="9"/>
        <v>1</v>
      </c>
      <c r="AE13" cm="1">
        <f t="array" ref="AE13">COUNT(AD$2:AD$13)-SUM(--(AD$2:AD$13&lt;AD13))</f>
        <v>9</v>
      </c>
      <c r="AF13">
        <v>10</v>
      </c>
      <c r="AG13">
        <f t="shared" si="10"/>
        <v>2</v>
      </c>
      <c r="AH13" cm="1">
        <f t="array" ref="AH13">COUNT(AG$2:AG$13)-SUM(--(AG$2:AG$13&lt;AG13))</f>
        <v>8</v>
      </c>
      <c r="AI13">
        <v>220</v>
      </c>
      <c r="AJ13">
        <f t="shared" si="11"/>
        <v>43</v>
      </c>
      <c r="AK13" cm="1">
        <f t="array" ref="AK13">COUNT(AJ$2:AJ$13)-SUM(--(AJ$2:AJ$13&lt;AJ13))</f>
        <v>2</v>
      </c>
      <c r="AL13">
        <v>3</v>
      </c>
      <c r="AM13">
        <f t="shared" si="12"/>
        <v>1</v>
      </c>
      <c r="AN13" cm="1">
        <f t="array" ref="AN13">COUNT(AM$2:AM$13)-SUM(--(AM$2:AM$13&lt;AM13))</f>
        <v>11</v>
      </c>
      <c r="AO13">
        <v>2</v>
      </c>
      <c r="AP13">
        <f t="shared" si="13"/>
        <v>0</v>
      </c>
      <c r="AQ13" cm="1">
        <f t="array" ref="AQ13">COUNT(AP$2:AP$13)-SUM(--(AP$2:AP$13&lt;AP13))</f>
        <v>12</v>
      </c>
      <c r="AR13">
        <v>8</v>
      </c>
      <c r="AS13">
        <f t="shared" si="14"/>
        <v>8</v>
      </c>
      <c r="AT13" cm="1">
        <f t="array" ref="AT13">COUNT(AS$2:AS$13)-SUM(--(AS$2:AS$13&lt;AS13))</f>
        <v>4</v>
      </c>
      <c r="AU13">
        <v>9</v>
      </c>
      <c r="AV13">
        <f t="shared" si="15"/>
        <v>2</v>
      </c>
      <c r="AW13" cm="1">
        <f t="array" ref="AW13">COUNT(AV$2:AV$13)-SUM(--(AV$2:AV$13&lt;AV13))</f>
        <v>6</v>
      </c>
      <c r="AX13">
        <v>1</v>
      </c>
      <c r="AY13">
        <f t="shared" si="16"/>
        <v>2</v>
      </c>
      <c r="AZ13" cm="1">
        <f t="array" ref="AZ13">COUNT(AY$2:AY$13)-SUM(--(AY$2:AY$13&lt;AY13))</f>
        <v>10</v>
      </c>
      <c r="BA13">
        <v>1</v>
      </c>
      <c r="BB13">
        <f t="shared" si="17"/>
        <v>1</v>
      </c>
      <c r="BC13" cm="1">
        <f t="array" ref="BC13">COUNT(BB$2:BB$13)-SUM(--(BB$2:BB$13&lt;BB13))</f>
        <v>12</v>
      </c>
      <c r="BD13">
        <v>4</v>
      </c>
      <c r="BE13">
        <f t="shared" si="18"/>
        <v>7</v>
      </c>
      <c r="BF13" cm="1">
        <f t="array" ref="BF13">COUNT(BE$2:BE$13)-SUM(--(BE$2:BE$13&lt;BE13))</f>
        <v>6</v>
      </c>
      <c r="BG13">
        <v>4</v>
      </c>
      <c r="BH13">
        <f t="shared" si="19"/>
        <v>3</v>
      </c>
      <c r="BI13" cm="1">
        <f t="array" ref="BI13">COUNT(BH$2:BH$13)-SUM(--(BH$2:BH$13&lt;BH13))</f>
        <v>5</v>
      </c>
      <c r="BJ13">
        <v>1</v>
      </c>
      <c r="BK13">
        <f t="shared" si="20"/>
        <v>1</v>
      </c>
      <c r="BL13" cm="1">
        <f t="array" ref="BL13">COUNT(BK$2:BK$13)-SUM(--(BK$2:BK$13&lt;BK13))</f>
        <v>9</v>
      </c>
      <c r="BM13">
        <v>10</v>
      </c>
      <c r="BN13">
        <f t="shared" si="21"/>
        <v>13</v>
      </c>
      <c r="BO13" cm="1">
        <f t="array" ref="BO13">COUNT(BN$2:BN$13)-SUM(--(BN$2:BN$13&lt;BN13))</f>
        <v>9</v>
      </c>
      <c r="BP13">
        <v>6</v>
      </c>
      <c r="BQ13">
        <f t="shared" si="24"/>
        <v>0</v>
      </c>
      <c r="BR13" cm="1">
        <f t="array" ref="BR13">COUNT(BQ$2:BQ$13)-SUM(--(BQ$2:BQ$13&lt;BQ13))</f>
        <v>12</v>
      </c>
      <c r="BS13">
        <v>16</v>
      </c>
      <c r="BT13">
        <f t="shared" si="22"/>
        <v>16</v>
      </c>
      <c r="BU13" cm="1">
        <f t="array" ref="BU13">COUNT(BT$2:BT$13)-SUM(--(BT$2:BT$13&lt;BT13))</f>
        <v>3</v>
      </c>
      <c r="BV13">
        <v>2</v>
      </c>
      <c r="BW13">
        <f>ABS(BV$18-BV13)</f>
        <v>5</v>
      </c>
      <c r="BX13" cm="1">
        <f t="array" ref="BX13">COUNT(BW$2:BW$13)-SUM(--(BW$2:BW$13&lt;BW13))</f>
        <v>3</v>
      </c>
      <c r="BZ13">
        <f t="shared" si="25"/>
        <v>179</v>
      </c>
      <c r="CA13">
        <f t="shared" si="26"/>
        <v>8</v>
      </c>
    </row>
    <row r="16" spans="1:79" x14ac:dyDescent="0.25">
      <c r="A16" t="s">
        <v>0</v>
      </c>
      <c r="B16" cm="1">
        <f t="array" ref="B16">MAX(IF(C:C&lt;&gt;"",ROW(C:C)))-1</f>
        <v>12</v>
      </c>
    </row>
    <row r="18" spans="1:74" x14ac:dyDescent="0.25">
      <c r="A18" t="s">
        <v>63</v>
      </c>
      <c r="B18">
        <v>8</v>
      </c>
      <c r="E18">
        <v>5</v>
      </c>
      <c r="H18">
        <v>6</v>
      </c>
      <c r="K18">
        <v>4</v>
      </c>
      <c r="N18">
        <v>6</v>
      </c>
      <c r="Q18">
        <v>1</v>
      </c>
      <c r="T18">
        <v>26</v>
      </c>
      <c r="W18">
        <v>65</v>
      </c>
      <c r="Z18">
        <v>5</v>
      </c>
      <c r="AC18">
        <v>10</v>
      </c>
      <c r="AF18">
        <v>12</v>
      </c>
      <c r="AI18">
        <f>141+3+4+6+3+1+3+3+2+0+5+4+2</f>
        <v>177</v>
      </c>
      <c r="AL18">
        <v>2</v>
      </c>
      <c r="AO18">
        <v>2</v>
      </c>
      <c r="AR18">
        <v>16</v>
      </c>
      <c r="AU18">
        <v>7</v>
      </c>
      <c r="AX18">
        <v>3</v>
      </c>
      <c r="BA18">
        <v>2</v>
      </c>
      <c r="BD18">
        <v>11</v>
      </c>
      <c r="BG18">
        <v>1</v>
      </c>
      <c r="BJ18">
        <v>2</v>
      </c>
      <c r="BM18">
        <v>23</v>
      </c>
      <c r="BP18">
        <v>6</v>
      </c>
      <c r="BS18">
        <v>6</v>
      </c>
      <c r="BV18">
        <v>7</v>
      </c>
    </row>
    <row r="20" spans="1:74" x14ac:dyDescent="0.25">
      <c r="B20" t="s">
        <v>65</v>
      </c>
      <c r="E20" t="s">
        <v>74</v>
      </c>
      <c r="H20" t="s">
        <v>74</v>
      </c>
      <c r="K20" s="3" t="s">
        <v>122</v>
      </c>
      <c r="L20" s="4"/>
      <c r="M20" s="4"/>
      <c r="N20" s="3" t="s">
        <v>90</v>
      </c>
      <c r="Q20" t="s">
        <v>141</v>
      </c>
      <c r="T20" t="s">
        <v>66</v>
      </c>
      <c r="W20" t="s">
        <v>126</v>
      </c>
      <c r="Z20" t="s">
        <v>81</v>
      </c>
      <c r="AC20" t="s">
        <v>76</v>
      </c>
      <c r="AF20" t="s">
        <v>112</v>
      </c>
      <c r="AI20" t="s">
        <v>158</v>
      </c>
      <c r="AL20" t="s">
        <v>91</v>
      </c>
      <c r="AO20" t="s">
        <v>163</v>
      </c>
      <c r="AR20" t="s">
        <v>67</v>
      </c>
      <c r="AU20" s="3" t="s">
        <v>153</v>
      </c>
      <c r="AX20" s="3" t="s">
        <v>131</v>
      </c>
      <c r="BA20" s="3" t="s">
        <v>84</v>
      </c>
      <c r="BD20" t="s">
        <v>68</v>
      </c>
      <c r="BG20" s="4" t="s">
        <v>104</v>
      </c>
      <c r="BJ20" t="s">
        <v>160</v>
      </c>
      <c r="BM20" t="s">
        <v>68</v>
      </c>
      <c r="BP20" t="s">
        <v>77</v>
      </c>
      <c r="BS20" t="s">
        <v>69</v>
      </c>
      <c r="BV20" t="s">
        <v>92</v>
      </c>
    </row>
    <row r="21" spans="1:74" x14ac:dyDescent="0.25">
      <c r="B21" t="s">
        <v>109</v>
      </c>
      <c r="E21" t="s">
        <v>79</v>
      </c>
      <c r="H21" t="s">
        <v>79</v>
      </c>
      <c r="K21" s="4" t="s">
        <v>113</v>
      </c>
      <c r="L21" s="4"/>
      <c r="M21" s="4"/>
      <c r="N21" s="3" t="s">
        <v>112</v>
      </c>
      <c r="T21" t="s">
        <v>70</v>
      </c>
      <c r="W21" s="2">
        <v>4.5138888888888888E-2</v>
      </c>
      <c r="Z21" t="s">
        <v>132</v>
      </c>
      <c r="AC21" t="s">
        <v>174</v>
      </c>
      <c r="AI21" t="s">
        <v>157</v>
      </c>
      <c r="AL21" t="s">
        <v>164</v>
      </c>
      <c r="AR21" t="s">
        <v>71</v>
      </c>
      <c r="AU21" s="3" t="s">
        <v>163</v>
      </c>
      <c r="AX21" t="s">
        <v>139</v>
      </c>
      <c r="BA21" t="s">
        <v>88</v>
      </c>
      <c r="BD21" t="s">
        <v>85</v>
      </c>
      <c r="BJ21" t="s">
        <v>112</v>
      </c>
      <c r="BM21" t="s">
        <v>75</v>
      </c>
      <c r="BP21" t="s">
        <v>121</v>
      </c>
      <c r="BS21" t="s">
        <v>128</v>
      </c>
      <c r="BV21" t="s">
        <v>145</v>
      </c>
    </row>
    <row r="22" spans="1:74" x14ac:dyDescent="0.25">
      <c r="B22" t="s">
        <v>117</v>
      </c>
      <c r="E22" t="s">
        <v>118</v>
      </c>
      <c r="H22" t="s">
        <v>106</v>
      </c>
      <c r="K22" s="4" t="s">
        <v>143</v>
      </c>
      <c r="L22" s="4"/>
      <c r="M22" s="4"/>
      <c r="N22" s="4" t="s">
        <v>114</v>
      </c>
      <c r="T22" t="s">
        <v>75</v>
      </c>
      <c r="Z22" t="s">
        <v>135</v>
      </c>
      <c r="AI22" t="s">
        <v>177</v>
      </c>
      <c r="AR22" t="s">
        <v>72</v>
      </c>
      <c r="AU22" s="3" t="s">
        <v>168</v>
      </c>
      <c r="AX22" t="s">
        <v>99</v>
      </c>
      <c r="BA22" t="s">
        <v>96</v>
      </c>
      <c r="BD22" t="s">
        <v>95</v>
      </c>
      <c r="BG22" s="4"/>
      <c r="BM22" t="s">
        <v>80</v>
      </c>
      <c r="BS22" t="s">
        <v>140</v>
      </c>
    </row>
    <row r="23" spans="1:74" x14ac:dyDescent="0.25">
      <c r="B23" t="s">
        <v>125</v>
      </c>
      <c r="E23" t="s">
        <v>127</v>
      </c>
      <c r="H23" t="s">
        <v>118</v>
      </c>
      <c r="K23" s="4" t="s">
        <v>115</v>
      </c>
      <c r="L23" s="4"/>
      <c r="M23" s="4"/>
      <c r="N23" s="4" t="s">
        <v>149</v>
      </c>
      <c r="T23" t="s">
        <v>80</v>
      </c>
      <c r="Z23" t="s">
        <v>148</v>
      </c>
      <c r="AR23" t="s">
        <v>78</v>
      </c>
      <c r="AU23" s="3" t="s">
        <v>171</v>
      </c>
      <c r="AX23" t="s">
        <v>107</v>
      </c>
      <c r="BA23" t="s">
        <v>102</v>
      </c>
      <c r="BD23" t="s">
        <v>98</v>
      </c>
      <c r="BM23" t="s">
        <v>89</v>
      </c>
      <c r="BS23" t="s">
        <v>150</v>
      </c>
    </row>
    <row r="24" spans="1:74" x14ac:dyDescent="0.25">
      <c r="B24" t="s">
        <v>136</v>
      </c>
      <c r="E24" t="s">
        <v>152</v>
      </c>
      <c r="H24" t="s">
        <v>127</v>
      </c>
      <c r="L24" s="4"/>
      <c r="M24" s="4"/>
      <c r="N24" s="4" t="s">
        <v>116</v>
      </c>
      <c r="T24" t="s">
        <v>93</v>
      </c>
      <c r="Z24" t="s">
        <v>170</v>
      </c>
      <c r="AR24" t="s">
        <v>82</v>
      </c>
      <c r="AU24" s="3" t="s">
        <v>154</v>
      </c>
      <c r="BD24" t="s">
        <v>120</v>
      </c>
      <c r="BM24" t="s">
        <v>94</v>
      </c>
      <c r="BS24" t="s">
        <v>159</v>
      </c>
    </row>
    <row r="25" spans="1:74" x14ac:dyDescent="0.25">
      <c r="H25" t="s">
        <v>159</v>
      </c>
      <c r="L25" s="4"/>
      <c r="M25" s="4"/>
      <c r="N25" s="4" t="s">
        <v>104</v>
      </c>
      <c r="T25" t="s">
        <v>95</v>
      </c>
      <c r="AR25" t="s">
        <v>83</v>
      </c>
      <c r="AU25" s="4" t="s">
        <v>155</v>
      </c>
      <c r="BD25" t="s">
        <v>123</v>
      </c>
      <c r="BM25" t="s">
        <v>95</v>
      </c>
      <c r="BS25" t="s">
        <v>167</v>
      </c>
    </row>
    <row r="26" spans="1:74" x14ac:dyDescent="0.25">
      <c r="L26" s="4"/>
      <c r="M26" s="4"/>
      <c r="T26" t="s">
        <v>98</v>
      </c>
      <c r="AR26" t="s">
        <v>86</v>
      </c>
      <c r="AU26" t="s">
        <v>156</v>
      </c>
      <c r="BD26" t="s">
        <v>134</v>
      </c>
      <c r="BM26" t="s">
        <v>97</v>
      </c>
    </row>
    <row r="27" spans="1:74" x14ac:dyDescent="0.25">
      <c r="T27" t="s">
        <v>100</v>
      </c>
      <c r="AR27" t="s">
        <v>87</v>
      </c>
      <c r="BD27" t="s">
        <v>151</v>
      </c>
      <c r="BM27" t="s">
        <v>103</v>
      </c>
    </row>
    <row r="28" spans="1:74" x14ac:dyDescent="0.25">
      <c r="T28" t="s">
        <v>103</v>
      </c>
      <c r="AR28" t="s">
        <v>101</v>
      </c>
      <c r="BD28" t="s">
        <v>162</v>
      </c>
      <c r="BM28" t="s">
        <v>109</v>
      </c>
    </row>
    <row r="29" spans="1:74" x14ac:dyDescent="0.25">
      <c r="T29" t="s">
        <v>105</v>
      </c>
      <c r="AR29" t="s">
        <v>110</v>
      </c>
      <c r="BD29" t="s">
        <v>161</v>
      </c>
      <c r="BM29" t="s">
        <v>120</v>
      </c>
    </row>
    <row r="30" spans="1:74" x14ac:dyDescent="0.25">
      <c r="T30" t="s">
        <v>108</v>
      </c>
      <c r="AR30" t="s">
        <v>132</v>
      </c>
      <c r="BD30" t="s">
        <v>173</v>
      </c>
      <c r="BM30" t="s">
        <v>124</v>
      </c>
    </row>
    <row r="31" spans="1:74" x14ac:dyDescent="0.25">
      <c r="T31" t="s">
        <v>111</v>
      </c>
      <c r="AR31" t="s">
        <v>138</v>
      </c>
      <c r="BM31" t="s">
        <v>130</v>
      </c>
    </row>
    <row r="32" spans="1:74" x14ac:dyDescent="0.25">
      <c r="T32" t="s">
        <v>119</v>
      </c>
      <c r="AR32" t="s">
        <v>135</v>
      </c>
      <c r="BM32" t="s">
        <v>129</v>
      </c>
    </row>
    <row r="33" spans="1:65" x14ac:dyDescent="0.25">
      <c r="T33" t="s">
        <v>124</v>
      </c>
      <c r="AR33" t="s">
        <v>148</v>
      </c>
      <c r="BM33" t="s">
        <v>133</v>
      </c>
    </row>
    <row r="34" spans="1:65" x14ac:dyDescent="0.25">
      <c r="T34" t="s">
        <v>129</v>
      </c>
      <c r="AR34" t="s">
        <v>170</v>
      </c>
      <c r="BM34" t="s">
        <v>134</v>
      </c>
    </row>
    <row r="35" spans="1:65" x14ac:dyDescent="0.25">
      <c r="A35" t="s">
        <v>175</v>
      </c>
      <c r="T35" t="s">
        <v>137</v>
      </c>
      <c r="AR35" t="s">
        <v>176</v>
      </c>
      <c r="BM35" t="s">
        <v>142</v>
      </c>
    </row>
    <row r="36" spans="1:65" x14ac:dyDescent="0.25">
      <c r="T36" t="s">
        <v>142</v>
      </c>
      <c r="BM36" t="s">
        <v>144</v>
      </c>
    </row>
    <row r="37" spans="1:65" x14ac:dyDescent="0.25">
      <c r="T37" t="s">
        <v>147</v>
      </c>
      <c r="BM37" t="s">
        <v>146</v>
      </c>
    </row>
    <row r="38" spans="1:65" x14ac:dyDescent="0.25">
      <c r="T38" t="s">
        <v>161</v>
      </c>
      <c r="BM38" t="s">
        <v>151</v>
      </c>
    </row>
    <row r="39" spans="1:65" x14ac:dyDescent="0.25">
      <c r="T39" t="s">
        <v>165</v>
      </c>
      <c r="BM39" t="s">
        <v>165</v>
      </c>
    </row>
    <row r="40" spans="1:65" x14ac:dyDescent="0.25">
      <c r="T40" t="s">
        <v>166</v>
      </c>
      <c r="BM40" t="s">
        <v>169</v>
      </c>
    </row>
    <row r="41" spans="1:65" x14ac:dyDescent="0.25">
      <c r="T41" t="s">
        <v>172</v>
      </c>
    </row>
  </sheetData>
  <phoneticPr fontId="1" type="noConversion"/>
  <conditionalFormatting sqref="A2:A13">
    <cfRule type="expression" dxfId="2" priority="1">
      <formula>CA2=3</formula>
    </cfRule>
    <cfRule type="expression" dxfId="1" priority="2">
      <formula>CA2=2</formula>
    </cfRule>
    <cfRule type="expression" dxfId="0" priority="3">
      <formula>CA2=1</formula>
    </cfRule>
  </conditionalFormatting>
  <pageMargins left="0.7" right="0.7" top="0.75" bottom="0.75" header="0.3" footer="0.3"/>
  <pageSetup paperSize="9" orientation="portrait" horizontalDpi="4294967293" verticalDpi="0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2</vt:i4>
      </vt:variant>
    </vt:vector>
  </HeadingPairs>
  <TitlesOfParts>
    <vt:vector size="2" baseType="lpstr">
      <vt:lpstr>kérdések</vt:lpstr>
      <vt:lpstr>tippek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Metti Tibi</dc:creator>
  <cp:lastModifiedBy>Metti Tibi</cp:lastModifiedBy>
  <dcterms:created xsi:type="dcterms:W3CDTF">2026-04-22T19:50:30Z</dcterms:created>
  <dcterms:modified xsi:type="dcterms:W3CDTF">2026-06-26T05:51:14Z</dcterms:modified>
</cp:coreProperties>
</file>